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Ange\Desktop\Delivery 2020\"/>
    </mc:Choice>
  </mc:AlternateContent>
  <xr:revisionPtr revIDLastSave="0" documentId="8_{B67C6FB7-5B64-480B-958D-50F95D53344C}" xr6:coauthVersionLast="44" xr6:coauthVersionMax="44" xr10:uidLastSave="{00000000-0000-0000-0000-000000000000}"/>
  <bookViews>
    <workbookView xWindow="-110" yWindow="-110" windowWidth="19420" windowHeight="10420" xr2:uid="{98473FEE-E24D-4564-AAAA-57FA36B6578B}"/>
  </bookViews>
  <sheets>
    <sheet name="Feuil3"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2" i="3" l="1"/>
  <c r="L32" i="3"/>
  <c r="L38" i="3"/>
  <c r="L46" i="3"/>
  <c r="L54" i="3"/>
  <c r="L70" i="3"/>
  <c r="L59" i="3"/>
  <c r="L71" i="3" l="1"/>
</calcChain>
</file>

<file path=xl/sharedStrings.xml><?xml version="1.0" encoding="utf-8"?>
<sst xmlns="http://schemas.openxmlformats.org/spreadsheetml/2006/main" count="309" uniqueCount="123">
  <si>
    <t xml:space="preserve">PNUD </t>
  </si>
  <si>
    <t>PNUD</t>
  </si>
  <si>
    <t>BURUNDI : PLAN DE TRAVAIL ANNUEL (PTA) 2020
UMUCO W'ITERAMBERE - Services Energétiques Ruraux pour la Résilience de la Population au Burundi – SERR</t>
  </si>
  <si>
    <t xml:space="preserve">Effets UNDAF/CPD:  
</t>
  </si>
  <si>
    <t>AWARD ID : _00124212 _  Libellé_UMUCO W'ITERAMBERE - Services Energétiques Ruraux pour la Résilience de la Population au Burundi – SERRl_  /  Output ID:_00119240_  Libellé _ UMUCO W'ITERAMBERE - Services Energétiques Ruraux pour la Résilience de la Population au Burundi – SERR</t>
  </si>
  <si>
    <t xml:space="preserve">Composante
(indicateurs, situation de référence et cibles)
</t>
  </si>
  <si>
    <t>ACTIVITES PLANIFIEES</t>
  </si>
  <si>
    <t xml:space="preserve">   Cadre Chronologique et Responsabilité</t>
  </si>
  <si>
    <t>Budget  Planifié</t>
  </si>
  <si>
    <t>(indicateurs, situation de référence et cibles)</t>
  </si>
  <si>
    <t>Période</t>
  </si>
  <si>
    <t>Partie responsable</t>
  </si>
  <si>
    <t xml:space="preserve">    Source des fonds</t>
  </si>
  <si>
    <t xml:space="preserve"> Description du Budget</t>
  </si>
  <si>
    <t>Montant
(en USD)</t>
  </si>
  <si>
    <t>Résultats d'activité (PRODOC)</t>
  </si>
  <si>
    <t>Actions associées</t>
  </si>
  <si>
    <t>Codes ATLAS</t>
  </si>
  <si>
    <t>Donateur</t>
  </si>
  <si>
    <t>Code ATLAS</t>
  </si>
  <si>
    <t>Description</t>
  </si>
  <si>
    <r>
      <rPr>
        <b/>
        <sz val="9"/>
        <color rgb="FF000000"/>
        <rFont val="Arial"/>
        <family val="2"/>
      </rPr>
      <t>Activité 1.1</t>
    </r>
    <r>
      <rPr>
        <sz val="9"/>
        <color rgb="FF000000"/>
        <rFont val="Arial"/>
        <family val="2"/>
      </rPr>
      <t xml:space="preserve"> : Mise en place d’une cellule de coordination interministérielle pour l’électrification rurale </t>
    </r>
  </si>
  <si>
    <t xml:space="preserve">6.1.1 organiser un atelier de consultation d'une journée à Bujumbura pour mettre en place une cellule de coordination interministérielle pour l'électrification rurale </t>
  </si>
  <si>
    <t>X</t>
  </si>
  <si>
    <t>EU</t>
  </si>
  <si>
    <r>
      <rPr>
        <b/>
        <sz val="9"/>
        <color rgb="FF222222"/>
        <rFont val="Arial"/>
        <family val="2"/>
      </rPr>
      <t>Activité 1.2</t>
    </r>
    <r>
      <rPr>
        <sz val="9"/>
        <color rgb="FF222222"/>
        <rFont val="Arial"/>
        <family val="2"/>
      </rPr>
      <t>:  Etude tarifaire menée conjointement avec le Ministère en charge de l’Energie, incluant une enquête sur la capacité et la volonté 	de payer dans les zones ciblées et un échange d’expérience international</t>
    </r>
  </si>
  <si>
    <t xml:space="preserve">6.1.2 appuyer un voyage d'étude dans un pays africain avancé dans le domaine pour 3 fonctionnaires par institutions clée de l'électrification rurale au Burundi soit le Ministere ayant l'énergie dans ses attribution, l'ABER, l'AREEN et leministère des finances </t>
  </si>
  <si>
    <t xml:space="preserve">6.1.3 Appuyer l'exécution d'une étude sur le cadre de tarificaton et l'élaboration d'un modèle de calcul des tarifs de vente et achat de l'électricité produite par des mini-réseaux pour fournir aux autorités une formation sur les outils </t>
  </si>
  <si>
    <t>x</t>
  </si>
  <si>
    <t>71300 (local consultant ou 72100 contrat company)</t>
  </si>
  <si>
    <t>6.1.4 Appuyer le diagnostic institutionnel consistant en des consultations et travaux analytiques avec les institutions influant le cadre d’investissement et d’opérationnalisation de l’électrification rurale (AREEN, ABER, Ministères de l’énergie et des finances), afin d’identifier les faiblesses du système en place et les interventions ciblées pour l’élaboration d’activités de renforcement de capacités, de partage d’expérience et la mise à niveau des institutions sur le développement de solutions décentralisées d’énergie renouvelable</t>
  </si>
  <si>
    <t xml:space="preserve">6.1.5 organiser deux formation des autorités sur le cadre réglementaires et le modèle tarifaire (3jours par formation) </t>
  </si>
  <si>
    <t xml:space="preserve">6.1.6 Accompagner une consultation par un expert internationale pour  l'atelier sur les normes et les standards des équipements solaires et autres systèmes d'énergie renouvelable en vigueur au Burundi </t>
  </si>
  <si>
    <t xml:space="preserve">6.1.7 appuyer un atelier sur les normes et les standars à l'intension des cadres en charges des opération à l'OBR, BBN, miistère de l'énergie, l'ABER et l'AREE. </t>
  </si>
  <si>
    <t xml:space="preserve">6.1.8 Organiser le recrutement des consultants internationaux qui vont conduire une formation sur la planication rurale </t>
  </si>
  <si>
    <t xml:space="preserve">6.1.9 organiser les atelier de formation sur la planification rurale </t>
  </si>
  <si>
    <t>6.1.10 Conduire une enquête et développer un rapport d’enquête sur une durée de 15 jours dans les zones ciblées afin d'identifier les entrepreneurs et les investisseurs potentiels dans les entreprises d'installation et de réparation des mini-réseaux et la fourniture de kits solaires individuels</t>
  </si>
  <si>
    <t xml:space="preserve">6.1.11 Renforcement de capacités technique des staff des entreprises identifiées </t>
  </si>
  <si>
    <t xml:space="preserve">6.1.12 Mobiliser des consultants internatoinaux et nationaux pour l'élaboration d'une stratégie de gestion des déchets électroniques solaires par des consultants </t>
  </si>
  <si>
    <t xml:space="preserve">6.1.13 Organiser une formation sur la stratégie nationale de gestion des déchets </t>
  </si>
  <si>
    <t>TOTAL PRODUIT 1.1</t>
  </si>
  <si>
    <r>
      <rPr>
        <b/>
        <sz val="9"/>
        <rFont val="Arial"/>
        <family val="2"/>
      </rPr>
      <t>Activité 2.1:</t>
    </r>
    <r>
      <rPr>
        <sz val="9"/>
        <rFont val="Arial"/>
        <family val="2"/>
      </rPr>
      <t xml:space="preserve"> Consultations provinciales et enquête énergétique dans les provinces ciblées par le projet et confirmation de la sélection des sites </t>
    </r>
  </si>
  <si>
    <t xml:space="preserve">6.2.1 Appuyer les mission de consultation de terrain et validation des sites </t>
  </si>
  <si>
    <r>
      <rPr>
        <b/>
        <sz val="9"/>
        <rFont val="Arial"/>
        <family val="2"/>
      </rPr>
      <t xml:space="preserve">Activité 2.2 </t>
    </r>
    <r>
      <rPr>
        <sz val="9"/>
        <rFont val="Arial"/>
        <family val="2"/>
      </rPr>
      <t>:  Appel d’offres pour l’identification de prestataires de services pour la 			conduite d’études de faisabilité pour 10 mini-réseaux de 7 à 30 kW en moyenne</t>
    </r>
  </si>
  <si>
    <t>6.2.2 Effectuer des étude de faisabilité des mini-réseaux</t>
  </si>
  <si>
    <t xml:space="preserve">6.2.3 Appuyer le déplacement sur les sites pour la préparation des études de faisabilité </t>
  </si>
  <si>
    <r>
      <rPr>
        <b/>
        <sz val="9"/>
        <rFont val="Arial"/>
        <family val="2"/>
      </rPr>
      <t xml:space="preserve">Activité 2.3 </t>
    </r>
    <r>
      <rPr>
        <sz val="9"/>
        <rFont val="Arial"/>
        <family val="2"/>
      </rPr>
      <t>:  Sélection des opérateurs</t>
    </r>
  </si>
  <si>
    <t xml:space="preserve">6.2.4 Appuyer l'équipe de projet dans la préparation des études de faisabilité pour et la supervision de l'installation des mini-réseaux </t>
  </si>
  <si>
    <r>
      <t xml:space="preserve">Activité  2.4 : </t>
    </r>
    <r>
      <rPr>
        <sz val="9"/>
        <rFont val="Arial"/>
        <family val="2"/>
      </rPr>
      <t xml:space="preserve"> Mobilisation communautaire</t>
    </r>
  </si>
  <si>
    <t>6.2.5 Effectuer une étude d'impact environnemental par une équipe nationale de consultant</t>
  </si>
  <si>
    <t>6.2.6 appuyer le deplacement de l'equipe nationale pendant l'étude d'impact environnemental</t>
  </si>
  <si>
    <t xml:space="preserve">6.2.7 appuyer la construction et installation  des mini-réseaux </t>
  </si>
  <si>
    <t>TOTAL Composante: 2</t>
  </si>
  <si>
    <r>
      <rPr>
        <b/>
        <sz val="9"/>
        <rFont val="Arial"/>
        <family val="2"/>
      </rPr>
      <t>Activité 3.1:</t>
    </r>
    <r>
      <rPr>
        <sz val="9"/>
        <rFont val="Arial"/>
        <family val="2"/>
      </rPr>
      <t xml:space="preserve"> Développer des modèles de financement des kits solaires pour les populations les plus pauvres</t>
    </r>
  </si>
  <si>
    <t>6.3.1 Mener une étude de marché pour l'identification de la demande et définition des produits financiers les plus adaptés</t>
  </si>
  <si>
    <t>71300/72100</t>
  </si>
  <si>
    <t xml:space="preserve">6.3.2 Organiser un atelier dans chaque village pour elaborer les termes de reference de l'appel d'offre des centres de services energetique ruraux </t>
  </si>
  <si>
    <r>
      <rPr>
        <b/>
        <sz val="9"/>
        <rFont val="Arial"/>
        <family val="2"/>
      </rPr>
      <t xml:space="preserve">Activité 3.2 </t>
    </r>
    <r>
      <rPr>
        <sz val="9"/>
        <rFont val="Arial"/>
        <family val="2"/>
      </rPr>
      <t>– Appel d’offres pour le subventionnement de 13 Centres de Services Energétiques en y incluant un kiosque solaire pour la recharge des batteries téléphoniques</t>
    </r>
  </si>
  <si>
    <t>RAS</t>
  </si>
  <si>
    <r>
      <rPr>
        <b/>
        <sz val="9"/>
        <rFont val="Arial"/>
        <family val="2"/>
      </rPr>
      <t>Activité 3.3</t>
    </r>
    <r>
      <rPr>
        <sz val="9"/>
        <rFont val="Arial"/>
        <family val="2"/>
      </rPr>
      <t xml:space="preserve"> : Equipement des centres communautaires en panneaux solaires</t>
    </r>
  </si>
  <si>
    <t xml:space="preserve">6.3.3 appuyer la connexion des infrastuctures communautaires aux mini-réseaux ou équipement en panneaux solaires </t>
  </si>
  <si>
    <r>
      <rPr>
        <b/>
        <sz val="9"/>
        <rFont val="Arial"/>
        <family val="2"/>
      </rPr>
      <t>Activité 3.4</t>
    </r>
    <r>
      <rPr>
        <sz val="9"/>
        <rFont val="Arial"/>
        <family val="2"/>
      </rPr>
      <t xml:space="preserve"> : communication sur l’avancement des acquis du projet</t>
    </r>
  </si>
  <si>
    <t>TOTAL Composante 3</t>
  </si>
  <si>
    <r>
      <t xml:space="preserve">Activité 4.1 </t>
    </r>
    <r>
      <rPr>
        <sz val="9"/>
        <color rgb="FF222222"/>
        <rFont val="Arial"/>
        <family val="2"/>
      </rPr>
      <t>Sensibilisation et vulgarisation de foyers améliorés et choix de site pour l’installation d’ateliers de fabrication de foyers améliorés et de briquettes</t>
    </r>
  </si>
  <si>
    <r>
      <t>6.4.1 E</t>
    </r>
    <r>
      <rPr>
        <sz val="8"/>
        <color rgb="FF222222"/>
        <rFont val="Arial"/>
        <family val="2"/>
      </rPr>
      <t xml:space="preserve">FFECTUER DES REUNION DE SENSIBILISATION ET INFORMATION DANS CHAQUE VILLAGE </t>
    </r>
  </si>
  <si>
    <t>FAO</t>
  </si>
  <si>
    <t>6.4.2 Effectuer une étude de faisabilité technico-économique sur une période de 20 jours pour permettre le choix des sites d’installation de 3 ateliers d’apprentissage et de production des foyers améliorés et de briquettes</t>
  </si>
  <si>
    <t xml:space="preserve">6.4.3 Organiser une formation des bénéficiaires en production et utilisation des foyers améliorés </t>
  </si>
  <si>
    <t xml:space="preserve">6.4.4 Organiser une assistance technique international </t>
  </si>
  <si>
    <t xml:space="preserve">6.4.5 Mener des sensibilisations et mobilisations communautaires </t>
  </si>
  <si>
    <t>6.4.6 Appuyer financièrement l'installation de 3 ateliers des foyers améliorés</t>
  </si>
  <si>
    <t>TOTAL Composante 4</t>
  </si>
  <si>
    <t xml:space="preserve">6.5.1 fournir une assistance technique par un consultant international pour la conception des modules de formaton, la mise en œuvre des formation et l'installation des plateformes multifonctionnelles </t>
  </si>
  <si>
    <t xml:space="preserve">6.5.2 Appuyer l'installation de 17 plateformes multifonctionnelles </t>
  </si>
  <si>
    <t xml:space="preserve">6.5.3 Organiser 3 ateliers de sensibilisation des usager des plateformes multifonctionnelles </t>
  </si>
  <si>
    <r>
      <t xml:space="preserve">Activité 5.3 : </t>
    </r>
    <r>
      <rPr>
        <sz val="9"/>
        <color rgb="FF222222"/>
        <rFont val="Arial"/>
        <family val="2"/>
      </rPr>
      <t>Développement d’un modèle économique de soutien aux métiers et filières génératrices de revenus au profit des coopératives, groupements de femmes, de jeunes et de groupes vulnérables ; définition des mesures de durabilité</t>
    </r>
  </si>
  <si>
    <t>6.5.4 Appuyer le développement d’un modèle économique de soutien aux métiers et filières génératrices de revenus</t>
  </si>
  <si>
    <t>6.5.5 Etude sur le modèle économique des AGR</t>
  </si>
  <si>
    <r>
      <t xml:space="preserve">Activité 5.4 – </t>
    </r>
    <r>
      <rPr>
        <sz val="9"/>
        <color rgb="FF222222"/>
        <rFont val="Arial"/>
        <family val="2"/>
      </rPr>
      <t>Sélection des métiers et filières susceptibles de bénéficier du soutien technique et financier du projet</t>
    </r>
  </si>
  <si>
    <t>6.5.6 Organiser une formations sur les techniques d’optimisation de la production grâce à l’usage de l’énergie moderne</t>
  </si>
  <si>
    <t>TOTAL Component 5</t>
  </si>
  <si>
    <r>
      <t xml:space="preserve">Activité 6.1 : </t>
    </r>
    <r>
      <rPr>
        <sz val="9"/>
        <color rgb="FF000000"/>
        <rFont val="Arial"/>
        <family val="2"/>
      </rPr>
      <t xml:space="preserve"> Développement d’un Fonds d’intéressement pour l’installation de mini-réseaux et la vente de kits solaires </t>
    </r>
  </si>
  <si>
    <t xml:space="preserve">6.6.1  Appui tarifaires pour les mini-réseaux </t>
  </si>
  <si>
    <t>6.6.2 Appui financier aux centres de services énergétiques</t>
  </si>
  <si>
    <r>
      <t xml:space="preserve">Activité 6.3 : </t>
    </r>
    <r>
      <rPr>
        <sz val="9"/>
        <color rgb="FF222222"/>
        <rFont val="Arial"/>
        <family val="2"/>
      </rPr>
      <t>Développement d’un modèle de paiement digital (PAY-as-you-go) en partenariat avec des banques (EcoBank) et entreprises de télécommunication (Lumitel) pour l’acquisition de kit-solaires avec les coopératives et OP bénéficiaires des plateformes multifonctionnelles se portant garantes des bénéficiaires</t>
    </r>
  </si>
  <si>
    <t>Appui Général à la Gestion</t>
  </si>
  <si>
    <r>
      <t xml:space="preserve"> 1.1 </t>
    </r>
    <r>
      <rPr>
        <sz val="9"/>
        <rFont val="Arial"/>
        <family val="2"/>
      </rPr>
      <t>Salaires personnel du projet</t>
    </r>
    <r>
      <rPr>
        <b/>
        <sz val="9"/>
        <rFont val="Arial"/>
        <family val="2"/>
      </rPr>
      <t xml:space="preserve"> international</t>
    </r>
  </si>
  <si>
    <t>Salaries-IP Staff</t>
  </si>
  <si>
    <t xml:space="preserve">salaire du personnel local technique et support </t>
  </si>
  <si>
    <t>Services contracts individuals</t>
  </si>
  <si>
    <t xml:space="preserve">1.3 Per diem </t>
  </si>
  <si>
    <r>
      <t>2.</t>
    </r>
    <r>
      <rPr>
        <sz val="9"/>
        <rFont val="Arial"/>
        <family val="2"/>
      </rPr>
      <t>1 Voyage</t>
    </r>
  </si>
  <si>
    <r>
      <t xml:space="preserve">3.1: </t>
    </r>
    <r>
      <rPr>
        <sz val="9"/>
        <rFont val="Arial"/>
        <family val="2"/>
      </rPr>
      <t xml:space="preserve">Equipément et fournitures </t>
    </r>
  </si>
  <si>
    <r>
      <t>4.1</t>
    </r>
    <r>
      <rPr>
        <sz val="9"/>
        <rFont val="Arial"/>
        <family val="2"/>
      </rPr>
      <t xml:space="preserve"> Bureau local </t>
    </r>
  </si>
  <si>
    <t xml:space="preserve">5.1 Autres côuts et services </t>
  </si>
  <si>
    <r>
      <rPr>
        <b/>
        <sz val="9"/>
        <rFont val="Arial"/>
        <family val="2"/>
      </rPr>
      <t>4d:</t>
    </r>
    <r>
      <rPr>
        <sz val="9"/>
        <rFont val="Arial"/>
        <family val="2"/>
      </rPr>
      <t xml:space="preserve"> DPC</t>
    </r>
  </si>
  <si>
    <t>TOTAL ACTIVITY 4:</t>
  </si>
  <si>
    <r>
      <rPr>
        <b/>
        <sz val="9"/>
        <color rgb="FF000000"/>
        <rFont val="Arial"/>
        <family val="2"/>
      </rPr>
      <t xml:space="preserve">Activité 1.3 </t>
    </r>
    <r>
      <rPr>
        <sz val="9"/>
        <color rgb="FF000000"/>
        <rFont val="Arial"/>
        <family val="2"/>
      </rPr>
      <t>: Diagnostique institutionnel, proposition aux autorités burundaises et adoption des instruments politiques, réglementaires, 	égislatifs et financiers, rationalisés et simplifiés, pour les mini-réseaux isolés à base d'énergies renouvelables destinés à 	l'électrification rurale (y compris l’adoption de normes burundaises conformes aux standards internationaux de qualité des 	équipements pertinents)</t>
    </r>
  </si>
  <si>
    <r>
      <t xml:space="preserve"> </t>
    </r>
    <r>
      <rPr>
        <b/>
        <sz val="9"/>
        <color rgb="FF000000"/>
        <rFont val="Arial"/>
        <family val="2"/>
      </rPr>
      <t>Activité 1.4</t>
    </r>
    <r>
      <rPr>
        <sz val="9"/>
        <color rgb="FF000000"/>
        <rFont val="Arial"/>
        <family val="2"/>
      </rPr>
      <t xml:space="preserve"> : Renforcement des capacités des parties prenantes du secteur privé, dans les villages cibles, et dans les départements publics 	(tel que le Bureau Burundais de Normalisation et Contrôle de la Qualité (B.B.N), ainsi que celui des douanes, pour :
La vente de systèmes autonomes d’énergie solaire. 
La mise en place de mini-réseaux isolés basés sur les énergies renouvelables pour l'électrification rurale.</t>
    </r>
  </si>
  <si>
    <r>
      <rPr>
        <b/>
        <sz val="9"/>
        <color rgb="FF000000"/>
        <rFont val="Arial"/>
        <family val="2"/>
      </rPr>
      <t xml:space="preserve">Activité 1.5 </t>
    </r>
    <r>
      <rPr>
        <sz val="9"/>
        <color rgb="FF000000"/>
        <rFont val="Arial"/>
        <family val="2"/>
      </rPr>
      <t>: Renforcement des capacités du Ministère en charge de l’Energie, l’AREEN et l’ABER sur la planification de l’électrification 	rurale, la tarification de l’électricité en zone rurale et la négociation de contrats PPP avec les opérateurs privés de mini-réseaux</t>
    </r>
  </si>
  <si>
    <r>
      <rPr>
        <b/>
        <sz val="9"/>
        <color rgb="FF000000"/>
        <rFont val="Arial"/>
        <family val="2"/>
      </rPr>
      <t>Activité 1.6 :</t>
    </r>
    <r>
      <rPr>
        <sz val="9"/>
        <color rgb="FF000000"/>
        <rFont val="Arial"/>
        <family val="2"/>
      </rPr>
      <t xml:space="preserve"> Formation d’un pool de techniciens certifiés qui assureraient la construction, l’exploitation et la maintenance de haute qualité 	des systèmes et des équipements auxiliaires</t>
    </r>
  </si>
  <si>
    <r>
      <rPr>
        <b/>
        <sz val="9"/>
        <color rgb="FF000000"/>
        <rFont val="Arial"/>
        <family val="2"/>
      </rPr>
      <t>Activité 1.7:</t>
    </r>
    <r>
      <rPr>
        <sz val="9"/>
        <color rgb="FF000000"/>
        <rFont val="Arial"/>
        <family val="2"/>
      </rPr>
      <t xml:space="preserve"> Développement d’une stratégie nationale pour la gestion des déchets énergétiques notamment batteries et panneaux solaires</t>
    </r>
  </si>
  <si>
    <r>
      <rPr>
        <b/>
        <sz val="9"/>
        <color rgb="FF000000"/>
        <rFont val="Arial"/>
        <family val="2"/>
      </rPr>
      <t>Activité 2.5</t>
    </r>
    <r>
      <rPr>
        <sz val="9"/>
        <color rgb="FF000000"/>
        <rFont val="Arial"/>
        <family val="2"/>
      </rPr>
      <t>: Etudes d’impact environnemental et social et préparation à la mise en œuvre des installations</t>
    </r>
  </si>
  <si>
    <r>
      <rPr>
        <b/>
        <sz val="9"/>
        <color rgb="FF000000"/>
        <rFont val="Arial"/>
        <family val="2"/>
      </rPr>
      <t>Activité 2.6 :</t>
    </r>
    <r>
      <rPr>
        <sz val="9"/>
        <color rgb="FF000000"/>
        <rFont val="Arial"/>
        <family val="2"/>
      </rPr>
      <t xml:space="preserve"> Communication sur l’avancement des acquis du projet</t>
    </r>
  </si>
  <si>
    <r>
      <t xml:space="preserve">Activité 4.2 : </t>
    </r>
    <r>
      <rPr>
        <sz val="9"/>
        <color rgb="FF000000"/>
        <rFont val="Arial"/>
        <family val="2"/>
      </rPr>
      <t>Etude de faisabilité et renforcement des capacités des communautés sur les foyers améliorés</t>
    </r>
  </si>
  <si>
    <r>
      <t>Activité 4.3:</t>
    </r>
    <r>
      <rPr>
        <sz val="9"/>
        <color rgb="FF000000"/>
        <rFont val="Arial"/>
        <family val="2"/>
      </rPr>
      <t xml:space="preserve"> Promotion médiatique des foyers améliorés  </t>
    </r>
  </si>
  <si>
    <r>
      <t>Activité 4.4 :</t>
    </r>
    <r>
      <rPr>
        <sz val="9"/>
        <color rgb="FF000000"/>
        <rFont val="Arial"/>
        <family val="2"/>
      </rPr>
      <t xml:space="preserve"> Installation de 3 ateliers de production de foyers améliorés et de combustibles verts (briquettes) </t>
    </r>
  </si>
  <si>
    <r>
      <t xml:space="preserve">Activité 4.5 : </t>
    </r>
    <r>
      <rPr>
        <sz val="9"/>
        <color rgb="FF000000"/>
        <rFont val="Arial"/>
        <family val="2"/>
      </rPr>
      <t>Communication sur l’avancement des acquis du projet</t>
    </r>
  </si>
  <si>
    <r>
      <rPr>
        <b/>
        <sz val="9"/>
        <color rgb="FF000000"/>
        <rFont val="Arial"/>
        <family val="2"/>
      </rPr>
      <t>Activité 5.1:</t>
    </r>
    <r>
      <rPr>
        <sz val="9"/>
        <color rgb="FF000000"/>
        <rFont val="Arial"/>
        <family val="2"/>
      </rPr>
      <t xml:space="preserve"> Adaptation et déploiement des Plateformes multifonctionnelles solaires (PMS) dans les villages ayant un potentiel agricole et une organisation villageoise permettant la gestion des plateformes</t>
    </r>
  </si>
  <si>
    <r>
      <t xml:space="preserve">Activité 5.2: </t>
    </r>
    <r>
      <rPr>
        <sz val="9"/>
        <color rgb="FF000000"/>
        <rFont val="Arial"/>
        <family val="2"/>
      </rPr>
      <t xml:space="preserve"> Mise en place d’un comité de gestion villageois permettant l’administration et la gestion des plateformes multifonctionnelles</t>
    </r>
  </si>
  <si>
    <r>
      <t>Activité 5.5 :</t>
    </r>
    <r>
      <rPr>
        <sz val="9"/>
        <color rgb="FF000000"/>
        <rFont val="Arial"/>
        <family val="2"/>
      </rPr>
      <t xml:space="preserve"> Communication sur l’avancement des acquis du projet</t>
    </r>
  </si>
  <si>
    <r>
      <t>Activité 6.2</t>
    </r>
    <r>
      <rPr>
        <sz val="9"/>
        <color rgb="FF000000"/>
        <rFont val="Arial"/>
        <family val="2"/>
      </rPr>
      <t xml:space="preserve"> : Subvention aux Centres de Services Energétiques</t>
    </r>
  </si>
  <si>
    <r>
      <t>Activité 6.4 :</t>
    </r>
    <r>
      <rPr>
        <sz val="9"/>
        <color rgb="FF000000"/>
        <rFont val="Arial"/>
        <family val="2"/>
      </rPr>
      <t xml:space="preserve"> Communication sur l’avancement des acquis du projet</t>
    </r>
  </si>
  <si>
    <t>Y1</t>
  </si>
  <si>
    <t>Y2</t>
  </si>
  <si>
    <t>Y3</t>
  </si>
  <si>
    <r>
      <t xml:space="preserve">
</t>
    </r>
    <r>
      <rPr>
        <b/>
        <sz val="9"/>
        <rFont val="Arial"/>
        <family val="2"/>
      </rPr>
      <t>Produit 1 :</t>
    </r>
    <r>
      <rPr>
        <sz val="9"/>
        <rFont val="Arial"/>
        <family val="2"/>
      </rPr>
      <t xml:space="preserve"> Les instruments des politiques, réglementaires, législatifs et financiers pour les mini-réseaux isolés à base d'énergies renouvelables destinés à l'électrification rurale sont rationalisés et simplifiés.
</t>
    </r>
    <r>
      <rPr>
        <b/>
        <u/>
        <sz val="9"/>
        <rFont val="Arial"/>
        <family val="2"/>
      </rPr>
      <t xml:space="preserve">Indicateurs: </t>
    </r>
    <r>
      <rPr>
        <sz val="9"/>
        <rFont val="Arial"/>
        <family val="2"/>
      </rPr>
      <t xml:space="preserve">
Nombre d’instruments juridiques revus/élaborés pour la gestion rationnelle de l’énergie
- Existence de mécanismes institutionnels de décision mis en place en faveur des investisseurs et entreprises d’électrification rurale. 
- Existence d’un cadre Partenariat Public-privé favorable à l’investissement dans le domaine de l’énergie Renouvelable
- Existence d’un système de gouvernance participative au niveau national de gestion l’Energie 
</t>
    </r>
    <r>
      <rPr>
        <b/>
        <sz val="9"/>
        <rFont val="Arial"/>
        <family val="2"/>
      </rPr>
      <t>Cible 2020:</t>
    </r>
    <r>
      <rPr>
        <sz val="9"/>
        <rFont val="Arial"/>
        <family val="2"/>
      </rPr>
      <t xml:space="preserve"> à déterminer</t>
    </r>
  </si>
  <si>
    <r>
      <rPr>
        <b/>
        <sz val="9"/>
        <rFont val="Arial"/>
        <family val="2"/>
      </rPr>
      <t>Produit 2</t>
    </r>
    <r>
      <rPr>
        <sz val="9"/>
        <rFont val="Arial"/>
        <family val="2"/>
      </rPr>
      <t xml:space="preserve">: 13 villages ont des services de base et des plateformes multifonctionnelles alimenté à l’énergie renouvelable à travers 
13 Mini-réseaux 
</t>
    </r>
    <r>
      <rPr>
        <b/>
        <u/>
        <sz val="9"/>
        <rFont val="Arial"/>
        <family val="2"/>
      </rPr>
      <t>Indicateurs:</t>
    </r>
    <r>
      <rPr>
        <sz val="9"/>
        <rFont val="Arial"/>
        <family val="2"/>
      </rPr>
      <t xml:space="preserve">
-	Nombre de mini-réseaux solaires installés
-	% de la population des zones ciblées ayant accès à l'électricité solaire
(à désagréger par genre)
-	% de la population des zones ciblées ayant accès aux services des plateformes multifonctionnelles
(à désagréger par genre)
-	% de la population des zones ciblées ayant accès aux foyers améliorés
(à désagréger par genre)
-	% de la population des zones ciblées ayant un emploi grâce aux centres de services énergétiques déployés
(à désagréger par genre)
-	% de la population des zones ciblées ayant un emploi grâce aux ateliers de fabrication des foyers améliorés    
(à désagréger par genre)
-	Nombre de services de base électrifiés
(à désagréger par typologie)
</t>
    </r>
    <r>
      <rPr>
        <b/>
        <u/>
        <sz val="9"/>
        <rFont val="Arial"/>
        <family val="2"/>
      </rPr>
      <t xml:space="preserve">
Situation de base</t>
    </r>
    <r>
      <rPr>
        <sz val="9"/>
        <rFont val="Arial"/>
        <family val="2"/>
      </rPr>
      <t xml:space="preserve">
à déterminer 
1.2.2. (a) Hommes: 244 / (b) Femmes: 765 / (c) Batwas: 0
d) Personnes vivant avec handicap: 0
(e) Déplacées et retournées: 0
</t>
    </r>
    <r>
      <rPr>
        <b/>
        <u/>
        <sz val="9"/>
        <rFont val="Arial"/>
        <family val="2"/>
      </rPr>
      <t xml:space="preserve">
Cible 2019:</t>
    </r>
    <r>
      <rPr>
        <sz val="9"/>
        <rFont val="Arial"/>
        <family val="2"/>
      </rPr>
      <t xml:space="preserve">
1.2.1. 
1.2.2.</t>
    </r>
  </si>
  <si>
    <r>
      <rPr>
        <b/>
        <sz val="9"/>
        <rFont val="Arial"/>
        <family val="2"/>
      </rPr>
      <t>Produit 3</t>
    </r>
    <r>
      <rPr>
        <sz val="9"/>
        <rFont val="Arial"/>
        <family val="2"/>
      </rPr>
      <t xml:space="preserve"> : 4500 kits d’énergie photovoltaïque autonomes sont vendus et utilisés de manière durable pour alimenter des ménages des 13 villages ciblés et villages voisins
</t>
    </r>
    <r>
      <rPr>
        <b/>
        <u/>
        <sz val="9"/>
        <rFont val="Arial"/>
        <family val="2"/>
      </rPr>
      <t>Indicateurs:</t>
    </r>
    <r>
      <rPr>
        <sz val="9"/>
        <rFont val="Arial"/>
        <family val="2"/>
      </rPr>
      <t xml:space="preserve">
- Nombre de kits solaires vendus dans les zones cibles et villages alentours
- Nombre des ménages désagrégés par type du chef de ménage ayant accès à l’énergie propre, nouvelle et renouvelable
- Existence d’un centre de services énergétiques pour la distribution et maintenance de Kits énergétiques 
</t>
    </r>
    <r>
      <rPr>
        <b/>
        <u/>
        <sz val="9"/>
        <rFont val="Arial"/>
        <family val="2"/>
      </rPr>
      <t>Situation de base</t>
    </r>
    <r>
      <rPr>
        <sz val="9"/>
        <rFont val="Arial"/>
        <family val="2"/>
      </rPr>
      <t xml:space="preserve">
A déterminer 
</t>
    </r>
    <r>
      <rPr>
        <b/>
        <u/>
        <sz val="9"/>
        <rFont val="Arial"/>
        <family val="2"/>
      </rPr>
      <t>Cible 2020</t>
    </r>
    <r>
      <rPr>
        <sz val="9"/>
        <rFont val="Arial"/>
        <family val="2"/>
      </rPr>
      <t xml:space="preserve">
</t>
    </r>
  </si>
  <si>
    <r>
      <rPr>
        <b/>
        <sz val="9"/>
        <rFont val="Arial"/>
        <family val="2"/>
      </rPr>
      <t>Produit 4</t>
    </r>
    <r>
      <rPr>
        <sz val="9"/>
        <rFont val="Arial"/>
        <family val="2"/>
      </rPr>
      <t xml:space="preserve">:  Les effets de changement climatique sont atténués par la réduction de l’utilisation de l’énergie biomasse (la promotion des foyers améliorés et les briquettes) par près de 20,000 ménages. 
</t>
    </r>
    <r>
      <rPr>
        <b/>
        <u/>
        <sz val="9"/>
        <rFont val="Arial"/>
        <family val="2"/>
      </rPr>
      <t>Indicateurs</t>
    </r>
    <r>
      <rPr>
        <sz val="9"/>
        <rFont val="Arial"/>
        <family val="2"/>
      </rPr>
      <t xml:space="preserve">
-Nombre de foyers améliorés produits et vendus dans les provinces des zones cibles
- Réseau de distribution de foyers améliorés en place pour la zone cible
- Nombre de ménages sensibilisés à l’utilisation des foyers améliorés
- Nombre de personnes employés par la filière de production des foyers améliorés
</t>
    </r>
    <r>
      <rPr>
        <b/>
        <u/>
        <sz val="9"/>
        <rFont val="Arial"/>
        <family val="2"/>
      </rPr>
      <t>Situation de base</t>
    </r>
    <r>
      <rPr>
        <sz val="9"/>
        <rFont val="Arial"/>
        <family val="2"/>
      </rPr>
      <t xml:space="preserve">: à déterminer 
</t>
    </r>
    <r>
      <rPr>
        <b/>
        <sz val="9"/>
        <rFont val="Arial"/>
        <family val="2"/>
      </rPr>
      <t>Cible 2020</t>
    </r>
    <r>
      <rPr>
        <sz val="9"/>
        <rFont val="Arial"/>
        <family val="2"/>
      </rPr>
      <t xml:space="preserve"> : </t>
    </r>
  </si>
  <si>
    <r>
      <rPr>
        <b/>
        <sz val="9"/>
        <rFont val="Arial"/>
        <family val="2"/>
      </rPr>
      <t>Produit 5.</t>
    </r>
    <r>
      <rPr>
        <sz val="9"/>
        <rFont val="Arial"/>
        <family val="2"/>
      </rPr>
      <t xml:space="preserve">: 300 Groupements de producteurs/ productrices/ coopératives agricoles et individus producteurs (y compris les femmes, des jeunes et des groupes vulnérables) participent des chaines de valeur 
</t>
    </r>
    <r>
      <rPr>
        <b/>
        <u/>
        <sz val="9"/>
        <rFont val="Arial"/>
        <family val="2"/>
      </rPr>
      <t xml:space="preserve">Indicateurs : </t>
    </r>
    <r>
      <rPr>
        <sz val="9"/>
        <rFont val="Arial"/>
        <family val="2"/>
      </rPr>
      <t xml:space="preserve">
- Nombre de plateformes multifonctionnelles installées   
- Nombre d’emplois créés à travers les chaines de valeur 
- Nombre de filière développées
- Nombre de coopératives, groupements de femmes et de jeunes bénéficiant de services énergétiques 
</t>
    </r>
    <r>
      <rPr>
        <b/>
        <u/>
        <sz val="9"/>
        <rFont val="Arial"/>
        <family val="2"/>
      </rPr>
      <t>Situation de base</t>
    </r>
    <r>
      <rPr>
        <sz val="9"/>
        <rFont val="Arial"/>
        <family val="2"/>
      </rPr>
      <t xml:space="preserve">
à déterminer 
</t>
    </r>
    <r>
      <rPr>
        <b/>
        <u/>
        <sz val="9"/>
        <rFont val="Arial"/>
        <family val="2"/>
      </rPr>
      <t xml:space="preserve">
Cible 2020: </t>
    </r>
    <r>
      <rPr>
        <sz val="9"/>
        <rFont val="Arial"/>
        <family val="2"/>
      </rPr>
      <t xml:space="preserve">
.
2.2.3 
2.2.4. (a)  / (b) 
2.2.5. (a)   (b) </t>
    </r>
  </si>
  <si>
    <r>
      <t xml:space="preserve">
</t>
    </r>
    <r>
      <rPr>
        <b/>
        <sz val="9"/>
        <rFont val="Arial"/>
        <family val="2"/>
      </rPr>
      <t xml:space="preserve">Produit 6: </t>
    </r>
    <r>
      <rPr>
        <sz val="9"/>
        <rFont val="Arial"/>
        <family val="2"/>
      </rPr>
      <t xml:space="preserve">Les hommes, les femmes et les opérateurs économiques  accèdent aux produits financiers et améliorent leur inclusion financière par la mise en place des Mécanismes financiers définis et le partage des risques et renforcent leurs capacités entrepreneuriales 
</t>
    </r>
    <r>
      <rPr>
        <b/>
        <u/>
        <sz val="9"/>
        <rFont val="Arial"/>
        <family val="2"/>
      </rPr>
      <t>Indicateurs</t>
    </r>
    <r>
      <rPr>
        <u/>
        <sz val="9"/>
        <rFont val="Arial"/>
        <family val="2"/>
      </rPr>
      <t xml:space="preserve"> : </t>
    </r>
    <r>
      <rPr>
        <sz val="9"/>
        <rFont val="Arial"/>
        <family val="2"/>
      </rPr>
      <t xml:space="preserve">
- Nombre de systèmes de paiement Pay-As-You-Go configuré et mis en opération 
- Nombre des opérateurs économiques du secteur privé dans le domaine de l’énergie des ayant accès aux services financiers
- Nombre de personnes désagrégées par sexe bénéficiant de produits financiers adaptés à leurs revenus pour l’acquisition de kits solaires
</t>
    </r>
    <r>
      <rPr>
        <b/>
        <u/>
        <sz val="9"/>
        <rFont val="Arial"/>
        <family val="2"/>
      </rPr>
      <t>Situation de base</t>
    </r>
    <r>
      <rPr>
        <sz val="9"/>
        <rFont val="Arial"/>
        <family val="2"/>
      </rPr>
      <t xml:space="preserve">
à déterminer 
</t>
    </r>
    <r>
      <rPr>
        <b/>
        <u/>
        <sz val="9"/>
        <rFont val="Arial"/>
        <family val="2"/>
      </rPr>
      <t xml:space="preserve">
Cible 2020: </t>
    </r>
    <r>
      <rPr>
        <sz val="9"/>
        <rFont val="Arial"/>
        <family val="2"/>
      </rPr>
      <t xml:space="preserve">
.
2.2.3 
2.2.4. (a)  / (b) 
2.2.5. (a)   (b) </t>
    </r>
  </si>
  <si>
    <t>TOTAL Component6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</si>
</sst>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 _€_-;\-* #,##0.00\ _€_-;_-* &quot;-&quot;??\ _€_-;_-@_-"/>
    <numFmt numFmtId="165" formatCode="_-* #,##0\ _€_-;\-* #,##0\ _€_-;_-* &quot;-&quot;??\ _€_-;_-@_-"/>
  </numFmts>
  <fonts count="12" x14ac:knownFonts="1">
    <font>
      <sz val="11"/>
      <color theme="1"/>
      <name val="Calibri"/>
      <family val="2"/>
      <scheme val="minor"/>
    </font>
    <font>
      <sz val="11"/>
      <color theme="1"/>
      <name val="Calibri"/>
      <family val="2"/>
      <scheme val="minor"/>
    </font>
    <font>
      <b/>
      <sz val="9"/>
      <color rgb="FF000000"/>
      <name val="Arial"/>
      <family val="2"/>
    </font>
    <font>
      <b/>
      <sz val="9"/>
      <name val="Arial"/>
      <family val="2"/>
    </font>
    <font>
      <sz val="9"/>
      <name val="Arial"/>
      <family val="2"/>
    </font>
    <font>
      <b/>
      <u/>
      <sz val="9"/>
      <name val="Arial"/>
      <family val="2"/>
    </font>
    <font>
      <sz val="9"/>
      <color rgb="FF000000"/>
      <name val="Arial"/>
      <family val="2"/>
    </font>
    <font>
      <sz val="9"/>
      <color rgb="FF222222"/>
      <name val="Arial"/>
      <family val="2"/>
    </font>
    <font>
      <b/>
      <sz val="9"/>
      <color rgb="FF222222"/>
      <name val="Arial"/>
      <family val="2"/>
    </font>
    <font>
      <sz val="8"/>
      <color rgb="FF222222"/>
      <name val="Arial"/>
      <family val="2"/>
    </font>
    <font>
      <u/>
      <sz val="9"/>
      <name val="Arial"/>
      <family val="2"/>
    </font>
    <font>
      <sz val="11"/>
      <color theme="1"/>
      <name val="Calibri"/>
      <family val="2"/>
    </font>
  </fonts>
  <fills count="6">
    <fill>
      <patternFill patternType="none"/>
    </fill>
    <fill>
      <patternFill patternType="gray125"/>
    </fill>
    <fill>
      <patternFill patternType="solid">
        <fgColor rgb="FFD9E1F2"/>
        <bgColor rgb="FF000000"/>
      </patternFill>
    </fill>
    <fill>
      <patternFill patternType="solid">
        <fgColor rgb="FFFFFFFF"/>
        <bgColor rgb="FF000000"/>
      </patternFill>
    </fill>
    <fill>
      <patternFill patternType="solid">
        <fgColor theme="4" tint="0.59999389629810485"/>
        <bgColor indexed="64"/>
      </patternFill>
    </fill>
    <fill>
      <patternFill patternType="solid">
        <fgColor theme="8" tint="0.39997558519241921"/>
        <bgColor indexed="64"/>
      </patternFill>
    </fill>
  </fills>
  <borders count="2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132">
    <xf numFmtId="0" fontId="0" fillId="0" borderId="0" xfId="0"/>
    <xf numFmtId="0" fontId="6" fillId="0" borderId="9" xfId="0" applyFont="1" applyBorder="1" applyAlignment="1">
      <alignment horizontal="justify" vertical="center" readingOrder="1"/>
    </xf>
    <xf numFmtId="0" fontId="7" fillId="0" borderId="11" xfId="0" applyFont="1" applyBorder="1" applyAlignment="1">
      <alignment horizontal="justify" vertical="center" wrapText="1"/>
    </xf>
    <xf numFmtId="0" fontId="4" fillId="0" borderId="9" xfId="0" applyFont="1" applyBorder="1" applyAlignment="1">
      <alignment horizontal="center" vertical="center" wrapText="1"/>
    </xf>
    <xf numFmtId="49" fontId="4" fillId="0" borderId="9" xfId="0" applyNumberFormat="1" applyFont="1" applyBorder="1" applyAlignment="1">
      <alignment horizontal="center" vertical="center" wrapText="1"/>
    </xf>
    <xf numFmtId="0" fontId="4" fillId="0" borderId="9" xfId="0" applyFont="1" applyBorder="1" applyAlignment="1">
      <alignment horizontal="left" vertical="center" wrapText="1"/>
    </xf>
    <xf numFmtId="0" fontId="7" fillId="0" borderId="11" xfId="0" applyFont="1" applyBorder="1" applyAlignment="1">
      <alignment horizontal="justify" vertical="top" wrapText="1"/>
    </xf>
    <xf numFmtId="165" fontId="4" fillId="0" borderId="9" xfId="1" applyNumberFormat="1" applyFont="1" applyBorder="1" applyAlignment="1">
      <alignment vertical="center" wrapText="1"/>
    </xf>
    <xf numFmtId="0" fontId="7" fillId="0" borderId="17" xfId="0" applyFont="1" applyBorder="1" applyAlignment="1">
      <alignment horizontal="justify" vertical="top" wrapText="1"/>
    </xf>
    <xf numFmtId="0" fontId="4" fillId="0" borderId="14" xfId="0" applyFont="1" applyBorder="1" applyAlignment="1">
      <alignment vertical="center" wrapText="1"/>
    </xf>
    <xf numFmtId="49" fontId="4" fillId="0" borderId="9" xfId="0" applyNumberFormat="1" applyFont="1" applyBorder="1" applyAlignment="1">
      <alignment horizontal="center" vertical="center"/>
    </xf>
    <xf numFmtId="0" fontId="4" fillId="0" borderId="9" xfId="0" applyFont="1" applyBorder="1" applyAlignment="1">
      <alignment horizontal="center" vertical="center"/>
    </xf>
    <xf numFmtId="165" fontId="4" fillId="0" borderId="9" xfId="1" applyNumberFormat="1" applyFont="1" applyBorder="1" applyAlignment="1">
      <alignment vertical="center"/>
    </xf>
    <xf numFmtId="0" fontId="4" fillId="0" borderId="9" xfId="0" applyFont="1" applyBorder="1" applyAlignment="1">
      <alignment vertical="center" wrapText="1"/>
    </xf>
    <xf numFmtId="0" fontId="4" fillId="0" borderId="16" xfId="0" applyFont="1" applyBorder="1" applyAlignment="1">
      <alignment vertical="top" wrapText="1"/>
    </xf>
    <xf numFmtId="0" fontId="3" fillId="0" borderId="9" xfId="0" applyFont="1" applyBorder="1" applyAlignment="1">
      <alignment vertical="top" wrapText="1"/>
    </xf>
    <xf numFmtId="49" fontId="4" fillId="0" borderId="19" xfId="0" quotePrefix="1" applyNumberFormat="1" applyFont="1" applyBorder="1" applyAlignment="1">
      <alignment horizontal="center" vertical="center"/>
    </xf>
    <xf numFmtId="165" fontId="4" fillId="0" borderId="9" xfId="1" applyNumberFormat="1" applyFont="1" applyBorder="1" applyAlignment="1">
      <alignment horizontal="right" vertical="center"/>
    </xf>
    <xf numFmtId="0" fontId="4" fillId="0" borderId="14" xfId="0" applyFont="1" applyBorder="1" applyAlignment="1">
      <alignment horizontal="left" vertical="center" wrapText="1"/>
    </xf>
    <xf numFmtId="0" fontId="4" fillId="0" borderId="14" xfId="0" applyFont="1" applyBorder="1" applyAlignment="1">
      <alignment vertical="top" wrapText="1"/>
    </xf>
    <xf numFmtId="165" fontId="3" fillId="0" borderId="9" xfId="1" applyNumberFormat="1" applyFont="1" applyBorder="1" applyAlignment="1">
      <alignment horizontal="right" vertical="center"/>
    </xf>
    <xf numFmtId="0" fontId="8" fillId="0" borderId="14" xfId="0" applyFont="1" applyBorder="1" applyAlignment="1">
      <alignment horizontal="left" vertical="top" wrapText="1"/>
    </xf>
    <xf numFmtId="0" fontId="7" fillId="0" borderId="9" xfId="0" applyFont="1" applyBorder="1" applyAlignment="1">
      <alignment vertical="center" wrapText="1"/>
    </xf>
    <xf numFmtId="49" fontId="4" fillId="0" borderId="19" xfId="0" applyNumberFormat="1" applyFont="1" applyBorder="1" applyAlignment="1">
      <alignment horizontal="center" vertical="center"/>
    </xf>
    <xf numFmtId="165" fontId="4" fillId="0" borderId="15" xfId="1" applyNumberFormat="1" applyFont="1" applyBorder="1" applyAlignment="1">
      <alignment horizontal="right" vertical="center"/>
    </xf>
    <xf numFmtId="0" fontId="8" fillId="0" borderId="16" xfId="0" applyFont="1" applyBorder="1" applyAlignment="1">
      <alignment horizontal="left" vertical="top" wrapText="1"/>
    </xf>
    <xf numFmtId="0" fontId="4" fillId="0" borderId="9" xfId="0" applyFont="1" applyBorder="1" applyAlignment="1">
      <alignment horizontal="center" vertical="top" wrapText="1"/>
    </xf>
    <xf numFmtId="49" fontId="4" fillId="0" borderId="19" xfId="0" applyNumberFormat="1" applyFont="1" applyBorder="1" applyAlignment="1">
      <alignment horizontal="center" vertical="top"/>
    </xf>
    <xf numFmtId="0" fontId="4" fillId="0" borderId="9" xfId="0" applyFont="1" applyBorder="1" applyAlignment="1">
      <alignment horizontal="left" vertical="top" wrapText="1"/>
    </xf>
    <xf numFmtId="165" fontId="4" fillId="0" borderId="9" xfId="1" applyNumberFormat="1" applyFont="1" applyBorder="1" applyAlignment="1">
      <alignment horizontal="right" vertical="top"/>
    </xf>
    <xf numFmtId="0" fontId="2" fillId="0" borderId="0" xfId="0" applyFont="1" applyAlignment="1">
      <alignment horizontal="justify" vertical="top" readingOrder="1"/>
    </xf>
    <xf numFmtId="0" fontId="8" fillId="0" borderId="14" xfId="0" applyFont="1" applyBorder="1" applyAlignment="1">
      <alignment vertical="center" wrapText="1"/>
    </xf>
    <xf numFmtId="0" fontId="4" fillId="0" borderId="16" xfId="0" applyFont="1" applyBorder="1" applyAlignment="1">
      <alignment horizontal="left" vertical="top" wrapText="1"/>
    </xf>
    <xf numFmtId="1" fontId="3" fillId="0" borderId="9" xfId="1" applyNumberFormat="1" applyFont="1" applyBorder="1" applyAlignment="1">
      <alignment horizontal="left" vertical="center" wrapText="1"/>
    </xf>
    <xf numFmtId="1" fontId="3" fillId="0" borderId="9" xfId="1" applyNumberFormat="1" applyFont="1" applyBorder="1" applyAlignment="1">
      <alignment vertical="center" wrapText="1"/>
    </xf>
    <xf numFmtId="49" fontId="3" fillId="0" borderId="9" xfId="1" applyNumberFormat="1" applyFont="1" applyBorder="1" applyAlignment="1">
      <alignment horizontal="center" vertical="center" wrapText="1"/>
    </xf>
    <xf numFmtId="1" fontId="3" fillId="0" borderId="9" xfId="1" applyNumberFormat="1" applyFont="1" applyBorder="1" applyAlignment="1">
      <alignment horizontal="center" vertical="center" wrapText="1"/>
    </xf>
    <xf numFmtId="0" fontId="4" fillId="0" borderId="15" xfId="0" applyFont="1" applyBorder="1" applyAlignment="1">
      <alignment horizontal="left" vertical="top" wrapText="1"/>
    </xf>
    <xf numFmtId="1" fontId="3" fillId="0" borderId="14" xfId="1" applyNumberFormat="1" applyFont="1" applyBorder="1" applyAlignment="1">
      <alignment vertical="center" wrapText="1"/>
    </xf>
    <xf numFmtId="1" fontId="4" fillId="0" borderId="9" xfId="1" applyNumberFormat="1" applyFont="1" applyBorder="1" applyAlignment="1">
      <alignment horizontal="center" vertical="center" wrapText="1"/>
    </xf>
    <xf numFmtId="1" fontId="4" fillId="0" borderId="9" xfId="1" applyNumberFormat="1" applyFont="1" applyBorder="1" applyAlignment="1">
      <alignment horizontal="left" vertical="center" wrapText="1"/>
    </xf>
    <xf numFmtId="1" fontId="3" fillId="0" borderId="16" xfId="1" applyNumberFormat="1" applyFont="1" applyBorder="1" applyAlignment="1">
      <alignment vertical="center" wrapText="1"/>
    </xf>
    <xf numFmtId="1" fontId="3" fillId="0" borderId="15" xfId="1" applyNumberFormat="1" applyFont="1" applyBorder="1" applyAlignment="1">
      <alignment horizontal="left" vertical="center" wrapText="1"/>
    </xf>
    <xf numFmtId="1" fontId="3" fillId="0" borderId="15" xfId="1" applyNumberFormat="1" applyFont="1" applyBorder="1" applyAlignment="1">
      <alignment vertical="center" wrapText="1"/>
    </xf>
    <xf numFmtId="49" fontId="4" fillId="0" borderId="9" xfId="0" quotePrefix="1" applyNumberFormat="1" applyFont="1" applyBorder="1" applyAlignment="1">
      <alignment horizontal="center" vertical="center"/>
    </xf>
    <xf numFmtId="1" fontId="4" fillId="0" borderId="15" xfId="1" applyNumberFormat="1" applyFont="1" applyBorder="1" applyAlignment="1">
      <alignment horizontal="center" vertical="top" wrapText="1"/>
    </xf>
    <xf numFmtId="164" fontId="3" fillId="2" borderId="9" xfId="1" applyNumberFormat="1"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9" xfId="0"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0" fontId="3" fillId="2" borderId="9" xfId="2" applyFont="1" applyFill="1" applyBorder="1" applyAlignment="1">
      <alignment horizontal="center" vertical="center" wrapText="1"/>
    </xf>
    <xf numFmtId="165" fontId="6" fillId="0" borderId="9" xfId="1" applyNumberFormat="1" applyFont="1" applyBorder="1" applyAlignment="1">
      <alignment vertical="center" wrapText="1"/>
    </xf>
    <xf numFmtId="0" fontId="6" fillId="0" borderId="11" xfId="0" applyFont="1" applyBorder="1" applyAlignment="1">
      <alignment horizontal="justify" vertical="top" wrapText="1"/>
    </xf>
    <xf numFmtId="0" fontId="6" fillId="0" borderId="11" xfId="0" applyFont="1" applyBorder="1" applyAlignment="1">
      <alignment horizontal="justify" vertical="center" wrapText="1"/>
    </xf>
    <xf numFmtId="0" fontId="6" fillId="0" borderId="11" xfId="0" applyFont="1" applyBorder="1" applyAlignment="1">
      <alignment horizontal="left" vertical="center" wrapText="1"/>
    </xf>
    <xf numFmtId="0" fontId="11" fillId="0" borderId="0" xfId="0" applyFont="1"/>
    <xf numFmtId="0" fontId="6" fillId="0" borderId="0" xfId="0" applyFont="1" applyAlignment="1">
      <alignment vertical="top" wrapText="1"/>
    </xf>
    <xf numFmtId="0" fontId="6" fillId="0" borderId="9" xfId="0" applyFont="1" applyBorder="1" applyAlignment="1">
      <alignment horizontal="center" vertical="center" wrapText="1"/>
    </xf>
    <xf numFmtId="0" fontId="6" fillId="0" borderId="9" xfId="0" applyFont="1" applyBorder="1" applyAlignment="1">
      <alignment horizontal="justify" vertical="center" wrapText="1"/>
    </xf>
    <xf numFmtId="0" fontId="2" fillId="0" borderId="15" xfId="0" applyFont="1" applyBorder="1" applyAlignment="1">
      <alignment vertical="top" wrapText="1"/>
    </xf>
    <xf numFmtId="0" fontId="2" fillId="0" borderId="15" xfId="0" applyFont="1" applyBorder="1" applyAlignment="1">
      <alignment vertical="center" wrapText="1"/>
    </xf>
    <xf numFmtId="0" fontId="2" fillId="0" borderId="9" xfId="0" applyFont="1" applyBorder="1" applyAlignment="1">
      <alignment horizontal="justify" vertical="center" wrapText="1"/>
    </xf>
    <xf numFmtId="0" fontId="6" fillId="0" borderId="9" xfId="0" applyFont="1" applyBorder="1" applyAlignment="1">
      <alignment vertical="center" wrapText="1"/>
    </xf>
    <xf numFmtId="0" fontId="6" fillId="0" borderId="9" xfId="0" applyFont="1" applyBorder="1" applyAlignment="1">
      <alignment vertical="top" wrapText="1"/>
    </xf>
    <xf numFmtId="0" fontId="2" fillId="0" borderId="16" xfId="0" applyFont="1" applyBorder="1" applyAlignment="1">
      <alignment vertical="top" wrapText="1"/>
    </xf>
    <xf numFmtId="0" fontId="2" fillId="0" borderId="14" xfId="0" applyFont="1" applyBorder="1" applyAlignment="1">
      <alignment vertical="top" wrapText="1"/>
    </xf>
    <xf numFmtId="0" fontId="6" fillId="0" borderId="19" xfId="0" applyFont="1" applyBorder="1" applyAlignment="1">
      <alignment horizontal="justify" vertical="center" wrapText="1"/>
    </xf>
    <xf numFmtId="164" fontId="3" fillId="0" borderId="9" xfId="1" applyNumberFormat="1" applyFont="1" applyBorder="1" applyAlignment="1">
      <alignment horizontal="center" vertical="center" wrapText="1"/>
    </xf>
    <xf numFmtId="0" fontId="3" fillId="2" borderId="5" xfId="0" applyFont="1" applyFill="1" applyBorder="1" applyAlignment="1">
      <alignment horizontal="center" vertical="center"/>
    </xf>
    <xf numFmtId="0" fontId="4" fillId="0" borderId="0" xfId="0" applyFont="1" applyAlignment="1">
      <alignment horizontal="center" vertical="center"/>
    </xf>
    <xf numFmtId="0" fontId="3" fillId="4" borderId="18"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19" xfId="0" applyFont="1" applyFill="1" applyBorder="1" applyAlignment="1">
      <alignment horizontal="left" vertical="center" wrapText="1"/>
    </xf>
    <xf numFmtId="165" fontId="3" fillId="4" borderId="14" xfId="1" applyNumberFormat="1" applyFont="1" applyFill="1" applyBorder="1" applyAlignment="1">
      <alignment horizontal="right" vertical="center"/>
    </xf>
    <xf numFmtId="0" fontId="3" fillId="4" borderId="5" xfId="0" applyFont="1" applyFill="1" applyBorder="1" applyAlignment="1">
      <alignment horizontal="center" vertical="center"/>
    </xf>
    <xf numFmtId="0" fontId="3" fillId="4" borderId="19" xfId="0" applyFont="1" applyFill="1" applyBorder="1" applyAlignment="1">
      <alignment horizontal="left" vertical="center"/>
    </xf>
    <xf numFmtId="165" fontId="3" fillId="4" borderId="9" xfId="1" applyNumberFormat="1" applyFont="1" applyFill="1" applyBorder="1" applyAlignment="1">
      <alignment horizontal="right" vertical="center"/>
    </xf>
    <xf numFmtId="0" fontId="2" fillId="4" borderId="9" xfId="0" applyFont="1" applyFill="1" applyBorder="1" applyAlignment="1">
      <alignment horizontal="justify" vertical="center" wrapText="1"/>
    </xf>
    <xf numFmtId="0" fontId="4" fillId="4" borderId="9" xfId="0" applyFont="1" applyFill="1" applyBorder="1" applyAlignment="1">
      <alignment horizontal="center" vertical="center" wrapText="1"/>
    </xf>
    <xf numFmtId="0" fontId="3" fillId="4" borderId="20" xfId="0" applyFont="1" applyFill="1" applyBorder="1" applyAlignment="1">
      <alignment horizontal="left" vertical="center" wrapText="1"/>
    </xf>
    <xf numFmtId="165" fontId="3" fillId="4" borderId="9" xfId="0" applyNumberFormat="1" applyFont="1" applyFill="1" applyBorder="1" applyAlignment="1">
      <alignment vertical="center" wrapText="1"/>
    </xf>
    <xf numFmtId="165" fontId="3" fillId="4" borderId="9" xfId="1" applyNumberFormat="1" applyFont="1" applyFill="1" applyBorder="1" applyAlignment="1">
      <alignment horizontal="right" vertical="center" wrapText="1"/>
    </xf>
    <xf numFmtId="0" fontId="3" fillId="5" borderId="18" xfId="0" applyFont="1" applyFill="1" applyBorder="1" applyAlignment="1">
      <alignment horizontal="left" vertical="center" wrapText="1"/>
    </xf>
    <xf numFmtId="0" fontId="2" fillId="5" borderId="9" xfId="0" applyFont="1" applyFill="1" applyBorder="1" applyAlignment="1">
      <alignment horizontal="justify" vertical="center" wrapText="1"/>
    </xf>
    <xf numFmtId="0" fontId="4" fillId="5" borderId="9" xfId="0" applyFont="1" applyFill="1" applyBorder="1" applyAlignment="1">
      <alignment horizontal="center" vertical="center" wrapText="1"/>
    </xf>
    <xf numFmtId="0" fontId="3" fillId="5" borderId="20" xfId="0" applyFont="1" applyFill="1" applyBorder="1" applyAlignment="1">
      <alignment horizontal="left" vertical="center" wrapText="1"/>
    </xf>
    <xf numFmtId="0" fontId="3" fillId="5" borderId="5" xfId="0" applyFont="1" applyFill="1" applyBorder="1" applyAlignment="1">
      <alignment horizontal="left" vertical="center" wrapText="1"/>
    </xf>
    <xf numFmtId="0" fontId="3" fillId="5" borderId="19" xfId="0" applyFont="1" applyFill="1" applyBorder="1" applyAlignment="1">
      <alignment horizontal="left" vertical="center" wrapText="1"/>
    </xf>
    <xf numFmtId="165" fontId="3" fillId="5" borderId="9" xfId="1" applyNumberFormat="1" applyFont="1" applyFill="1" applyBorder="1" applyAlignment="1">
      <alignment horizontal="right" vertical="center"/>
    </xf>
    <xf numFmtId="0" fontId="4" fillId="0" borderId="11" xfId="0" applyFont="1" applyBorder="1" applyAlignment="1">
      <alignment horizontal="left" vertical="top" wrapText="1"/>
    </xf>
    <xf numFmtId="0" fontId="4" fillId="0" borderId="17"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3" fillId="4" borderId="10"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19" xfId="0" applyFont="1" applyFill="1" applyBorder="1" applyAlignment="1">
      <alignment horizontal="left" vertical="center" wrapText="1"/>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0" fontId="8" fillId="0" borderId="14" xfId="0" applyFont="1" applyBorder="1" applyAlignment="1">
      <alignment horizontal="left" vertical="top" wrapText="1"/>
    </xf>
    <xf numFmtId="0" fontId="8" fillId="0" borderId="16" xfId="0" applyFont="1" applyBorder="1" applyAlignment="1">
      <alignment horizontal="left" vertical="top" wrapText="1"/>
    </xf>
    <xf numFmtId="0" fontId="4" fillId="0" borderId="9" xfId="0" applyFont="1" applyBorder="1" applyAlignment="1">
      <alignment horizontal="center" vertical="top" wrapText="1"/>
    </xf>
    <xf numFmtId="0" fontId="6" fillId="0" borderId="9" xfId="0" applyFont="1" applyBorder="1" applyAlignment="1">
      <alignment horizontal="left" vertical="top" wrapText="1"/>
    </xf>
    <xf numFmtId="0" fontId="3" fillId="4" borderId="18" xfId="0" applyFont="1" applyFill="1" applyBorder="1" applyAlignment="1">
      <alignment horizontal="left" vertical="center" wrapText="1"/>
    </xf>
    <xf numFmtId="0" fontId="3" fillId="4" borderId="0" xfId="0" applyFont="1" applyFill="1" applyAlignment="1">
      <alignment horizontal="left" vertical="center" wrapText="1"/>
    </xf>
    <xf numFmtId="0" fontId="4" fillId="3" borderId="15" xfId="0" applyFont="1" applyFill="1" applyBorder="1" applyAlignment="1">
      <alignment horizontal="left" vertical="top" wrapText="1"/>
    </xf>
    <xf numFmtId="0" fontId="4" fillId="3" borderId="16" xfId="0" applyFont="1" applyFill="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6" fillId="0" borderId="16" xfId="0" applyFont="1" applyBorder="1" applyAlignment="1">
      <alignment horizontal="left" vertical="top" wrapText="1"/>
    </xf>
    <xf numFmtId="0" fontId="6" fillId="0" borderId="10" xfId="0" applyFont="1" applyBorder="1" applyAlignment="1">
      <alignment horizontal="left" vertical="top" wrapText="1"/>
    </xf>
    <xf numFmtId="0" fontId="6" fillId="0" borderId="12" xfId="0" applyFont="1" applyBorder="1" applyAlignment="1">
      <alignment horizontal="left" vertical="top"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lef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9" xfId="2" applyFont="1" applyFill="1" applyBorder="1" applyAlignment="1">
      <alignment horizontal="center" vertical="center" wrapText="1"/>
    </xf>
    <xf numFmtId="165" fontId="3" fillId="2" borderId="9" xfId="1" applyNumberFormat="1" applyFont="1" applyFill="1" applyBorder="1" applyAlignment="1">
      <alignment horizontal="center" vertical="center" wrapText="1"/>
    </xf>
  </cellXfs>
  <cellStyles count="3">
    <cellStyle name="Comma" xfId="1" builtinId="3"/>
    <cellStyle name="Normal" xfId="0" builtinId="0"/>
    <cellStyle name="Normal 3" xfId="2" xr:uid="{6E61AFB0-5EC5-4F2E-AE0C-AE4FF376057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0399D-8E17-45FD-AC8D-5BB31F45070F}">
  <dimension ref="A1:L71"/>
  <sheetViews>
    <sheetView tabSelected="1" workbookViewId="0">
      <selection activeCell="M68" sqref="M68"/>
    </sheetView>
  </sheetViews>
  <sheetFormatPr defaultColWidth="10.90625" defaultRowHeight="14.5" x14ac:dyDescent="0.35"/>
  <cols>
    <col min="1" max="1" width="26.6328125" customWidth="1"/>
    <col min="2" max="2" width="24.1796875" customWidth="1"/>
    <col min="3" max="3" width="28.81640625" customWidth="1"/>
    <col min="4" max="4" width="4.36328125" customWidth="1"/>
    <col min="5" max="5" width="3.08984375" customWidth="1"/>
    <col min="6" max="6" width="4.08984375" customWidth="1"/>
    <col min="7" max="7" width="7.453125" customWidth="1"/>
    <col min="8" max="8" width="6.90625" customWidth="1"/>
    <col min="9" max="9" width="8.453125" customWidth="1"/>
    <col min="10" max="10" width="10" customWidth="1"/>
    <col min="11" max="11" width="8" customWidth="1"/>
  </cols>
  <sheetData>
    <row r="1" spans="1:12" ht="15" thickBot="1" x14ac:dyDescent="0.4"/>
    <row r="2" spans="1:12" ht="34.75" customHeight="1" thickBot="1" x14ac:dyDescent="0.4">
      <c r="A2" s="116" t="s">
        <v>2</v>
      </c>
      <c r="B2" s="116"/>
      <c r="C2" s="116"/>
      <c r="D2" s="116"/>
      <c r="E2" s="116"/>
      <c r="F2" s="116"/>
      <c r="G2" s="116"/>
      <c r="H2" s="116"/>
      <c r="I2" s="116"/>
      <c r="J2" s="116"/>
      <c r="K2" s="116"/>
      <c r="L2" s="117"/>
    </row>
    <row r="3" spans="1:12" ht="26.4" customHeight="1" x14ac:dyDescent="0.35">
      <c r="A3" s="118" t="s">
        <v>3</v>
      </c>
      <c r="B3" s="118"/>
      <c r="C3" s="118"/>
      <c r="D3" s="118"/>
      <c r="E3" s="118"/>
      <c r="F3" s="118"/>
      <c r="G3" s="118"/>
      <c r="H3" s="118"/>
      <c r="I3" s="118"/>
      <c r="J3" s="118"/>
      <c r="K3" s="118"/>
      <c r="L3" s="119"/>
    </row>
    <row r="4" spans="1:12" ht="34.25" customHeight="1" x14ac:dyDescent="0.35">
      <c r="A4" s="120" t="s">
        <v>4</v>
      </c>
      <c r="B4" s="120"/>
      <c r="C4" s="120"/>
      <c r="D4" s="120"/>
      <c r="E4" s="120"/>
      <c r="F4" s="120"/>
      <c r="G4" s="120"/>
      <c r="H4" s="120"/>
      <c r="I4" s="120"/>
      <c r="J4" s="120"/>
      <c r="K4" s="120"/>
      <c r="L4" s="121"/>
    </row>
    <row r="5" spans="1:12" x14ac:dyDescent="0.35">
      <c r="A5" s="122"/>
      <c r="B5" s="123"/>
      <c r="C5" s="123"/>
      <c r="D5" s="123"/>
      <c r="E5" s="123"/>
      <c r="F5" s="123"/>
      <c r="G5" s="123"/>
      <c r="H5" s="123"/>
      <c r="I5" s="123"/>
      <c r="J5" s="123"/>
      <c r="K5" s="123"/>
      <c r="L5" s="124"/>
    </row>
    <row r="6" spans="1:12" ht="23.4" customHeight="1" x14ac:dyDescent="0.35">
      <c r="A6" s="125" t="s">
        <v>5</v>
      </c>
      <c r="B6" s="126" t="s">
        <v>6</v>
      </c>
      <c r="C6" s="127"/>
      <c r="D6" s="130" t="s">
        <v>7</v>
      </c>
      <c r="E6" s="130"/>
      <c r="F6" s="130"/>
      <c r="G6" s="130"/>
      <c r="H6" s="125" t="s">
        <v>8</v>
      </c>
      <c r="I6" s="125"/>
      <c r="J6" s="125"/>
      <c r="K6" s="125"/>
      <c r="L6" s="125"/>
    </row>
    <row r="7" spans="1:12" ht="34.5" x14ac:dyDescent="0.35">
      <c r="A7" s="125" t="s">
        <v>9</v>
      </c>
      <c r="B7" s="128"/>
      <c r="C7" s="129"/>
      <c r="D7" s="125" t="s">
        <v>10</v>
      </c>
      <c r="E7" s="125"/>
      <c r="F7" s="125"/>
      <c r="G7" s="125" t="s">
        <v>11</v>
      </c>
      <c r="H7" s="125" t="s">
        <v>12</v>
      </c>
      <c r="I7" s="125"/>
      <c r="J7" s="46" t="s">
        <v>13</v>
      </c>
      <c r="K7" s="46"/>
      <c r="L7" s="131" t="s">
        <v>14</v>
      </c>
    </row>
    <row r="8" spans="1:12" ht="23" x14ac:dyDescent="0.35">
      <c r="A8" s="125"/>
      <c r="B8" s="47" t="s">
        <v>15</v>
      </c>
      <c r="C8" s="48" t="s">
        <v>16</v>
      </c>
      <c r="D8" s="48" t="s">
        <v>113</v>
      </c>
      <c r="E8" s="48" t="s">
        <v>114</v>
      </c>
      <c r="F8" s="48" t="s">
        <v>115</v>
      </c>
      <c r="G8" s="125"/>
      <c r="H8" s="49" t="s">
        <v>17</v>
      </c>
      <c r="I8" s="50" t="s">
        <v>18</v>
      </c>
      <c r="J8" s="48" t="s">
        <v>19</v>
      </c>
      <c r="K8" s="48" t="s">
        <v>20</v>
      </c>
      <c r="L8" s="131"/>
    </row>
    <row r="9" spans="1:12" ht="69" x14ac:dyDescent="0.35">
      <c r="A9" s="109" t="s">
        <v>116</v>
      </c>
      <c r="B9" s="1" t="s">
        <v>21</v>
      </c>
      <c r="C9" s="2" t="s">
        <v>22</v>
      </c>
      <c r="D9" s="3" t="s">
        <v>23</v>
      </c>
      <c r="E9" s="3"/>
      <c r="F9" s="3"/>
      <c r="G9" s="3" t="s">
        <v>1</v>
      </c>
      <c r="H9" s="4"/>
      <c r="I9" s="3" t="s">
        <v>24</v>
      </c>
      <c r="J9" s="3">
        <v>75700</v>
      </c>
      <c r="K9" s="5"/>
      <c r="L9" s="51">
        <v>3885.54</v>
      </c>
    </row>
    <row r="10" spans="1:12" ht="92" x14ac:dyDescent="0.35">
      <c r="A10" s="109"/>
      <c r="B10" s="111" t="s">
        <v>25</v>
      </c>
      <c r="C10" s="6" t="s">
        <v>26</v>
      </c>
      <c r="D10" s="3" t="s">
        <v>23</v>
      </c>
      <c r="E10" s="3"/>
      <c r="F10" s="3"/>
      <c r="G10" s="3" t="s">
        <v>1</v>
      </c>
      <c r="H10" s="4"/>
      <c r="I10" s="3" t="s">
        <v>24</v>
      </c>
      <c r="J10" s="3">
        <v>71600</v>
      </c>
      <c r="K10" s="5"/>
      <c r="L10" s="7">
        <v>43200</v>
      </c>
    </row>
    <row r="11" spans="1:12" ht="80.5" x14ac:dyDescent="0.35">
      <c r="A11" s="109"/>
      <c r="B11" s="112"/>
      <c r="C11" s="6" t="s">
        <v>27</v>
      </c>
      <c r="D11" s="3" t="s">
        <v>23</v>
      </c>
      <c r="E11" s="3"/>
      <c r="F11" s="3"/>
      <c r="G11" s="3" t="s">
        <v>1</v>
      </c>
      <c r="H11" s="4"/>
      <c r="I11" s="3" t="s">
        <v>24</v>
      </c>
      <c r="J11" s="3" t="s">
        <v>29</v>
      </c>
      <c r="K11" s="5"/>
      <c r="L11" s="7">
        <v>65900</v>
      </c>
    </row>
    <row r="12" spans="1:12" ht="195.5" x14ac:dyDescent="0.35">
      <c r="A12" s="109"/>
      <c r="B12" s="106" t="s">
        <v>97</v>
      </c>
      <c r="C12" s="6" t="s">
        <v>30</v>
      </c>
      <c r="D12" s="3" t="s">
        <v>23</v>
      </c>
      <c r="E12" s="3"/>
      <c r="F12" s="3"/>
      <c r="G12" s="3" t="s">
        <v>1</v>
      </c>
      <c r="H12" s="4"/>
      <c r="I12" s="3" t="s">
        <v>24</v>
      </c>
      <c r="J12" s="3">
        <v>71300</v>
      </c>
      <c r="K12" s="5"/>
      <c r="L12" s="7">
        <v>22690</v>
      </c>
    </row>
    <row r="13" spans="1:12" ht="46" x14ac:dyDescent="0.35">
      <c r="A13" s="109"/>
      <c r="B13" s="106"/>
      <c r="C13" s="8" t="s">
        <v>31</v>
      </c>
      <c r="D13" s="3" t="s">
        <v>23</v>
      </c>
      <c r="E13" s="3"/>
      <c r="F13" s="3"/>
      <c r="G13" s="3" t="s">
        <v>1</v>
      </c>
      <c r="H13" s="4"/>
      <c r="I13" s="3" t="s">
        <v>24</v>
      </c>
      <c r="J13" s="3">
        <v>75700</v>
      </c>
      <c r="K13" s="5"/>
      <c r="L13" s="7">
        <v>2361.15</v>
      </c>
    </row>
    <row r="14" spans="1:12" ht="69" x14ac:dyDescent="0.35">
      <c r="A14" s="109"/>
      <c r="B14" s="102" t="s">
        <v>98</v>
      </c>
      <c r="C14" s="52" t="s">
        <v>32</v>
      </c>
      <c r="D14" s="3" t="s">
        <v>23</v>
      </c>
      <c r="E14" s="3"/>
      <c r="F14" s="3"/>
      <c r="G14" s="3" t="s">
        <v>1</v>
      </c>
      <c r="H14" s="4"/>
      <c r="I14" s="3" t="s">
        <v>24</v>
      </c>
      <c r="J14" s="3">
        <v>71200</v>
      </c>
      <c r="K14" s="5"/>
      <c r="L14" s="7">
        <v>9845</v>
      </c>
    </row>
    <row r="15" spans="1:12" ht="57.5" x14ac:dyDescent="0.35">
      <c r="A15" s="109"/>
      <c r="B15" s="102"/>
      <c r="C15" s="52" t="s">
        <v>33</v>
      </c>
      <c r="D15" s="3" t="s">
        <v>23</v>
      </c>
      <c r="E15" s="3"/>
      <c r="F15" s="3"/>
      <c r="G15" s="3" t="s">
        <v>1</v>
      </c>
      <c r="H15" s="4"/>
      <c r="I15" s="3" t="s">
        <v>24</v>
      </c>
      <c r="J15" s="3">
        <v>75700</v>
      </c>
      <c r="K15" s="5"/>
      <c r="L15" s="7">
        <v>1416.69</v>
      </c>
    </row>
    <row r="16" spans="1:12" ht="46" x14ac:dyDescent="0.35">
      <c r="A16" s="109"/>
      <c r="B16" s="102" t="s">
        <v>99</v>
      </c>
      <c r="C16" s="52" t="s">
        <v>34</v>
      </c>
      <c r="D16" s="3" t="s">
        <v>23</v>
      </c>
      <c r="E16" s="3"/>
      <c r="F16" s="3"/>
      <c r="G16" s="3" t="s">
        <v>1</v>
      </c>
      <c r="H16" s="4"/>
      <c r="I16" s="3" t="s">
        <v>24</v>
      </c>
      <c r="J16" s="3">
        <v>71200</v>
      </c>
      <c r="K16" s="5"/>
      <c r="L16" s="7">
        <v>19690</v>
      </c>
    </row>
    <row r="17" spans="1:12" ht="23" x14ac:dyDescent="0.35">
      <c r="A17" s="109"/>
      <c r="B17" s="113"/>
      <c r="C17" s="52" t="s">
        <v>35</v>
      </c>
      <c r="D17" s="3" t="s">
        <v>23</v>
      </c>
      <c r="E17" s="3"/>
      <c r="F17" s="3"/>
      <c r="G17" s="3" t="s">
        <v>1</v>
      </c>
      <c r="H17" s="4"/>
      <c r="I17" s="3" t="s">
        <v>24</v>
      </c>
      <c r="J17" s="3">
        <v>75700</v>
      </c>
      <c r="K17" s="5"/>
      <c r="L17" s="7">
        <v>1743.63</v>
      </c>
    </row>
    <row r="18" spans="1:12" ht="103.5" x14ac:dyDescent="0.35">
      <c r="A18" s="109"/>
      <c r="B18" s="114" t="s">
        <v>100</v>
      </c>
      <c r="C18" s="53" t="s">
        <v>36</v>
      </c>
      <c r="D18" s="3" t="s">
        <v>23</v>
      </c>
      <c r="E18" s="3"/>
      <c r="F18" s="3"/>
      <c r="G18" s="3" t="s">
        <v>1</v>
      </c>
      <c r="H18" s="4"/>
      <c r="I18" s="3" t="s">
        <v>24</v>
      </c>
      <c r="J18" s="3">
        <v>71300</v>
      </c>
      <c r="K18" s="5"/>
      <c r="L18" s="7">
        <v>18015</v>
      </c>
    </row>
    <row r="19" spans="1:12" ht="34.5" x14ac:dyDescent="0.35">
      <c r="A19" s="109"/>
      <c r="B19" s="115"/>
      <c r="C19" s="53" t="s">
        <v>37</v>
      </c>
      <c r="D19" s="3" t="s">
        <v>23</v>
      </c>
      <c r="E19" s="3"/>
      <c r="F19" s="3"/>
      <c r="G19" s="3" t="s">
        <v>1</v>
      </c>
      <c r="H19" s="4"/>
      <c r="I19" s="3" t="s">
        <v>24</v>
      </c>
      <c r="J19" s="3">
        <v>75700</v>
      </c>
      <c r="K19" s="5"/>
      <c r="L19" s="7">
        <v>5584.78</v>
      </c>
    </row>
    <row r="20" spans="1:12" ht="57.5" x14ac:dyDescent="0.35">
      <c r="A20" s="109"/>
      <c r="B20" s="101" t="s">
        <v>101</v>
      </c>
      <c r="C20" s="53" t="s">
        <v>38</v>
      </c>
      <c r="D20" s="3" t="s">
        <v>23</v>
      </c>
      <c r="E20" s="3"/>
      <c r="F20" s="3"/>
      <c r="G20" s="3" t="s">
        <v>1</v>
      </c>
      <c r="H20" s="4"/>
      <c r="I20" s="3" t="s">
        <v>24</v>
      </c>
      <c r="J20" s="3">
        <v>71200</v>
      </c>
      <c r="K20" s="5"/>
      <c r="L20" s="7">
        <v>33700</v>
      </c>
    </row>
    <row r="21" spans="1:12" ht="34.5" x14ac:dyDescent="0.35">
      <c r="A21" s="109"/>
      <c r="B21" s="113"/>
      <c r="C21" s="54" t="s">
        <v>39</v>
      </c>
      <c r="D21" s="3" t="s">
        <v>23</v>
      </c>
      <c r="E21" s="3"/>
      <c r="F21" s="3"/>
      <c r="G21" s="3" t="s">
        <v>1</v>
      </c>
      <c r="H21" s="4"/>
      <c r="I21" s="3" t="s">
        <v>24</v>
      </c>
      <c r="J21" s="3">
        <v>75700</v>
      </c>
      <c r="K21" s="5"/>
      <c r="L21" s="7">
        <v>944.46</v>
      </c>
    </row>
    <row r="22" spans="1:12" x14ac:dyDescent="0.35">
      <c r="A22" s="110"/>
      <c r="B22" s="107" t="s">
        <v>40</v>
      </c>
      <c r="C22" s="99"/>
      <c r="D22" s="99"/>
      <c r="E22" s="99"/>
      <c r="F22" s="99"/>
      <c r="G22" s="99"/>
      <c r="H22" s="99"/>
      <c r="I22" s="99"/>
      <c r="J22" s="99"/>
      <c r="K22" s="99"/>
      <c r="L22" s="81">
        <f>SUM(L9:L21)</f>
        <v>228976.25</v>
      </c>
    </row>
    <row r="23" spans="1:12" ht="69" x14ac:dyDescent="0.35">
      <c r="A23" s="91" t="s">
        <v>117</v>
      </c>
      <c r="B23" s="9" t="s">
        <v>41</v>
      </c>
      <c r="C23" s="5" t="s">
        <v>42</v>
      </c>
      <c r="D23" s="3" t="s">
        <v>23</v>
      </c>
      <c r="E23" s="3" t="s">
        <v>23</v>
      </c>
      <c r="F23" s="3"/>
      <c r="G23" s="3" t="s">
        <v>1</v>
      </c>
      <c r="H23" s="10"/>
      <c r="I23" s="3" t="s">
        <v>24</v>
      </c>
      <c r="J23" s="11">
        <v>71600</v>
      </c>
      <c r="K23" s="5"/>
      <c r="L23" s="12">
        <v>3995.8</v>
      </c>
    </row>
    <row r="24" spans="1:12" ht="23" x14ac:dyDescent="0.35">
      <c r="A24" s="92"/>
      <c r="B24" s="105" t="s">
        <v>43</v>
      </c>
      <c r="C24" s="13" t="s">
        <v>44</v>
      </c>
      <c r="D24" s="3"/>
      <c r="E24" s="3" t="s">
        <v>28</v>
      </c>
      <c r="F24" s="3"/>
      <c r="G24" s="3" t="s">
        <v>1</v>
      </c>
      <c r="H24" s="10"/>
      <c r="I24" s="3" t="s">
        <v>24</v>
      </c>
      <c r="J24" s="11">
        <v>75700</v>
      </c>
      <c r="K24" s="5"/>
      <c r="L24" s="12">
        <v>412360</v>
      </c>
    </row>
    <row r="25" spans="1:12" ht="34.5" x14ac:dyDescent="0.35">
      <c r="A25" s="92"/>
      <c r="B25" s="105"/>
      <c r="C25" s="13" t="s">
        <v>45</v>
      </c>
      <c r="D25" s="3" t="s">
        <v>23</v>
      </c>
      <c r="E25" s="3" t="s">
        <v>23</v>
      </c>
      <c r="F25" s="3"/>
      <c r="G25" s="3" t="s">
        <v>1</v>
      </c>
      <c r="H25" s="10"/>
      <c r="I25" s="3" t="s">
        <v>24</v>
      </c>
      <c r="J25" s="11">
        <v>71600</v>
      </c>
      <c r="K25" s="5"/>
      <c r="L25" s="12">
        <v>34098.019999999997</v>
      </c>
    </row>
    <row r="26" spans="1:12" ht="46" x14ac:dyDescent="0.35">
      <c r="A26" s="92"/>
      <c r="B26" s="14" t="s">
        <v>46</v>
      </c>
      <c r="C26" s="13" t="s">
        <v>47</v>
      </c>
      <c r="D26" s="3"/>
      <c r="E26" s="3" t="s">
        <v>23</v>
      </c>
      <c r="F26" s="3"/>
      <c r="G26" s="3" t="s">
        <v>1</v>
      </c>
      <c r="H26" s="10"/>
      <c r="I26" s="3" t="s">
        <v>24</v>
      </c>
      <c r="J26" s="11"/>
      <c r="K26" s="5"/>
      <c r="L26" s="12">
        <v>33700</v>
      </c>
    </row>
    <row r="27" spans="1:12" ht="23" x14ac:dyDescent="0.35">
      <c r="A27" s="92"/>
      <c r="B27" s="15" t="s">
        <v>48</v>
      </c>
      <c r="C27" s="55"/>
      <c r="D27" s="3"/>
      <c r="E27" s="3" t="s">
        <v>23</v>
      </c>
      <c r="F27" s="3"/>
      <c r="G27" s="3" t="s">
        <v>1</v>
      </c>
      <c r="H27" s="10"/>
      <c r="I27" s="3"/>
      <c r="J27" s="11"/>
      <c r="K27" s="5"/>
      <c r="L27" s="12">
        <v>0</v>
      </c>
    </row>
    <row r="28" spans="1:12" ht="34.5" x14ac:dyDescent="0.35">
      <c r="A28" s="92"/>
      <c r="B28" s="106" t="s">
        <v>102</v>
      </c>
      <c r="C28" s="13" t="s">
        <v>49</v>
      </c>
      <c r="D28" s="3"/>
      <c r="E28" s="3" t="s">
        <v>23</v>
      </c>
      <c r="F28" s="3"/>
      <c r="G28" s="3" t="s">
        <v>1</v>
      </c>
      <c r="H28" s="10"/>
      <c r="I28" s="3" t="s">
        <v>24</v>
      </c>
      <c r="J28" s="11">
        <v>71300</v>
      </c>
      <c r="K28" s="5"/>
      <c r="L28" s="12">
        <v>78000</v>
      </c>
    </row>
    <row r="29" spans="1:12" ht="34.5" x14ac:dyDescent="0.35">
      <c r="A29" s="92"/>
      <c r="B29" s="106"/>
      <c r="C29" s="13" t="s">
        <v>50</v>
      </c>
      <c r="D29" s="3"/>
      <c r="E29" s="3" t="s">
        <v>23</v>
      </c>
      <c r="F29" s="3"/>
      <c r="G29" s="3" t="s">
        <v>1</v>
      </c>
      <c r="H29" s="10"/>
      <c r="I29" s="3" t="s">
        <v>24</v>
      </c>
      <c r="J29" s="11">
        <v>71600</v>
      </c>
      <c r="K29" s="5"/>
      <c r="L29" s="12">
        <v>2368.38</v>
      </c>
    </row>
    <row r="30" spans="1:12" ht="23" x14ac:dyDescent="0.35">
      <c r="A30" s="92"/>
      <c r="B30" s="106"/>
      <c r="C30" s="13" t="s">
        <v>51</v>
      </c>
      <c r="D30" s="3"/>
      <c r="E30" s="3" t="s">
        <v>28</v>
      </c>
      <c r="F30" s="3" t="s">
        <v>28</v>
      </c>
      <c r="G30" s="3"/>
      <c r="H30" s="10"/>
      <c r="I30" s="3"/>
      <c r="J30" s="11"/>
      <c r="K30" s="5"/>
      <c r="L30" s="12">
        <v>2104000</v>
      </c>
    </row>
    <row r="31" spans="1:12" ht="34.5" x14ac:dyDescent="0.35">
      <c r="A31" s="92"/>
      <c r="B31" s="56" t="s">
        <v>103</v>
      </c>
      <c r="C31" s="13"/>
      <c r="D31" s="3" t="s">
        <v>23</v>
      </c>
      <c r="E31" s="3" t="s">
        <v>28</v>
      </c>
      <c r="F31" s="3" t="s">
        <v>28</v>
      </c>
      <c r="G31" s="3" t="s">
        <v>0</v>
      </c>
      <c r="H31" s="10"/>
      <c r="I31" s="3" t="s">
        <v>24</v>
      </c>
      <c r="J31" s="3">
        <v>72400</v>
      </c>
      <c r="K31" s="5"/>
      <c r="L31" s="12">
        <v>0</v>
      </c>
    </row>
    <row r="32" spans="1:12" x14ac:dyDescent="0.35">
      <c r="A32" s="93"/>
      <c r="B32" s="107" t="s">
        <v>52</v>
      </c>
      <c r="C32" s="99"/>
      <c r="D32" s="99"/>
      <c r="E32" s="99"/>
      <c r="F32" s="99"/>
      <c r="G32" s="98"/>
      <c r="H32" s="99"/>
      <c r="I32" s="99"/>
      <c r="J32" s="99"/>
      <c r="K32" s="100"/>
      <c r="L32" s="80">
        <f>SUM(L23:L31)</f>
        <v>2668522.2000000002</v>
      </c>
    </row>
    <row r="33" spans="1:12" ht="46" x14ac:dyDescent="0.35">
      <c r="A33" s="91" t="s">
        <v>118</v>
      </c>
      <c r="B33" s="91" t="s">
        <v>53</v>
      </c>
      <c r="C33" s="13" t="s">
        <v>54</v>
      </c>
      <c r="D33" s="3"/>
      <c r="E33" s="3" t="s">
        <v>23</v>
      </c>
      <c r="F33" s="11" t="s">
        <v>23</v>
      </c>
      <c r="G33" s="57" t="s">
        <v>1</v>
      </c>
      <c r="H33" s="16"/>
      <c r="I33" s="3" t="s">
        <v>24</v>
      </c>
      <c r="J33" s="3" t="s">
        <v>55</v>
      </c>
      <c r="K33" s="5"/>
      <c r="L33" s="17">
        <v>21149.46</v>
      </c>
    </row>
    <row r="34" spans="1:12" ht="57.5" x14ac:dyDescent="0.35">
      <c r="A34" s="92"/>
      <c r="B34" s="92"/>
      <c r="C34" s="13" t="s">
        <v>56</v>
      </c>
      <c r="D34" s="3"/>
      <c r="E34" s="3" t="s">
        <v>23</v>
      </c>
      <c r="F34" s="11" t="s">
        <v>23</v>
      </c>
      <c r="G34" s="57" t="s">
        <v>1</v>
      </c>
      <c r="H34" s="16"/>
      <c r="I34" s="3" t="s">
        <v>24</v>
      </c>
      <c r="J34" s="3">
        <v>75700</v>
      </c>
      <c r="K34" s="5"/>
      <c r="L34" s="17">
        <v>13002.08</v>
      </c>
    </row>
    <row r="35" spans="1:12" ht="80.5" x14ac:dyDescent="0.35">
      <c r="A35" s="92"/>
      <c r="B35" s="14" t="s">
        <v>57</v>
      </c>
      <c r="C35" s="13" t="s">
        <v>58</v>
      </c>
      <c r="D35" s="3"/>
      <c r="E35" s="3" t="s">
        <v>23</v>
      </c>
      <c r="F35" s="3"/>
      <c r="G35" s="57"/>
      <c r="H35" s="16"/>
      <c r="I35" s="3"/>
      <c r="J35" s="3"/>
      <c r="K35" s="5"/>
      <c r="L35" s="17">
        <v>0</v>
      </c>
    </row>
    <row r="36" spans="1:12" ht="46" x14ac:dyDescent="0.35">
      <c r="A36" s="92"/>
      <c r="B36" s="18" t="s">
        <v>59</v>
      </c>
      <c r="C36" s="13" t="s">
        <v>60</v>
      </c>
      <c r="D36" s="3"/>
      <c r="E36" s="3" t="s">
        <v>23</v>
      </c>
      <c r="F36" s="69" t="s">
        <v>23</v>
      </c>
      <c r="G36" s="57" t="s">
        <v>1</v>
      </c>
      <c r="H36" s="16"/>
      <c r="I36" s="3" t="s">
        <v>24</v>
      </c>
      <c r="J36" s="3">
        <v>72200</v>
      </c>
      <c r="K36" s="5"/>
      <c r="L36" s="17">
        <v>260000</v>
      </c>
    </row>
    <row r="37" spans="1:12" ht="34.5" x14ac:dyDescent="0.35">
      <c r="A37" s="92"/>
      <c r="B37" s="19" t="s">
        <v>61</v>
      </c>
      <c r="C37" s="13"/>
      <c r="D37" s="3"/>
      <c r="E37" s="3" t="s">
        <v>23</v>
      </c>
      <c r="F37" s="3" t="s">
        <v>23</v>
      </c>
      <c r="G37" s="57" t="s">
        <v>1</v>
      </c>
      <c r="H37" s="16"/>
      <c r="I37" s="3" t="s">
        <v>24</v>
      </c>
      <c r="J37" s="3">
        <v>72400</v>
      </c>
      <c r="K37" s="5"/>
      <c r="L37" s="17">
        <v>0</v>
      </c>
    </row>
    <row r="38" spans="1:12" x14ac:dyDescent="0.35">
      <c r="A38" s="92"/>
      <c r="B38" s="97" t="s">
        <v>62</v>
      </c>
      <c r="C38" s="98"/>
      <c r="D38" s="98"/>
      <c r="E38" s="98"/>
      <c r="F38" s="98"/>
      <c r="G38" s="108"/>
      <c r="H38" s="98"/>
      <c r="I38" s="99"/>
      <c r="J38" s="99"/>
      <c r="K38" s="100"/>
      <c r="L38" s="76">
        <f>SUM(L33:L37)</f>
        <v>294151.53999999998</v>
      </c>
    </row>
    <row r="39" spans="1:12" ht="69" x14ac:dyDescent="0.35">
      <c r="A39" s="91" t="s">
        <v>119</v>
      </c>
      <c r="B39" s="21" t="s">
        <v>63</v>
      </c>
      <c r="C39" s="22" t="s">
        <v>64</v>
      </c>
      <c r="D39" s="3"/>
      <c r="E39" s="3" t="s">
        <v>23</v>
      </c>
      <c r="F39" s="3" t="s">
        <v>23</v>
      </c>
      <c r="G39" s="58" t="s">
        <v>65</v>
      </c>
      <c r="H39" s="10"/>
      <c r="I39" s="3" t="s">
        <v>24</v>
      </c>
      <c r="J39" s="11">
        <v>75700</v>
      </c>
      <c r="K39" s="5"/>
      <c r="L39" s="17">
        <v>12253.77</v>
      </c>
    </row>
    <row r="40" spans="1:12" ht="80.5" x14ac:dyDescent="0.35">
      <c r="A40" s="92"/>
      <c r="B40" s="94" t="s">
        <v>104</v>
      </c>
      <c r="C40" s="58" t="s">
        <v>66</v>
      </c>
      <c r="D40" s="3"/>
      <c r="E40" s="3" t="s">
        <v>23</v>
      </c>
      <c r="F40" s="3"/>
      <c r="G40" s="58" t="s">
        <v>65</v>
      </c>
      <c r="H40" s="10"/>
      <c r="I40" s="3" t="s">
        <v>24</v>
      </c>
      <c r="J40" s="11" t="s">
        <v>55</v>
      </c>
      <c r="K40" s="5"/>
      <c r="L40" s="17">
        <v>13578.92</v>
      </c>
    </row>
    <row r="41" spans="1:12" ht="34.5" x14ac:dyDescent="0.35">
      <c r="A41" s="92"/>
      <c r="B41" s="95"/>
      <c r="C41" s="58" t="s">
        <v>67</v>
      </c>
      <c r="D41" s="3"/>
      <c r="E41" s="3" t="s">
        <v>23</v>
      </c>
      <c r="F41" s="3" t="s">
        <v>23</v>
      </c>
      <c r="G41" s="58" t="s">
        <v>65</v>
      </c>
      <c r="H41" s="10"/>
      <c r="I41" s="3" t="s">
        <v>24</v>
      </c>
      <c r="J41" s="11">
        <v>75700</v>
      </c>
      <c r="K41" s="5"/>
      <c r="L41" s="17">
        <v>83370.78</v>
      </c>
    </row>
    <row r="42" spans="1:12" ht="23" x14ac:dyDescent="0.35">
      <c r="A42" s="92"/>
      <c r="B42" s="96"/>
      <c r="C42" s="58" t="s">
        <v>68</v>
      </c>
      <c r="D42" s="3"/>
      <c r="E42" s="3" t="s">
        <v>23</v>
      </c>
      <c r="F42" s="3" t="s">
        <v>23</v>
      </c>
      <c r="G42" s="58" t="s">
        <v>65</v>
      </c>
      <c r="H42" s="10"/>
      <c r="I42" s="3" t="s">
        <v>24</v>
      </c>
      <c r="J42" s="11">
        <v>71200</v>
      </c>
      <c r="K42" s="5"/>
      <c r="L42" s="17">
        <v>30700</v>
      </c>
    </row>
    <row r="43" spans="1:12" ht="34.5" x14ac:dyDescent="0.35">
      <c r="A43" s="92"/>
      <c r="B43" s="59" t="s">
        <v>105</v>
      </c>
      <c r="C43" s="58" t="s">
        <v>69</v>
      </c>
      <c r="D43" s="3"/>
      <c r="E43" s="3" t="s">
        <v>23</v>
      </c>
      <c r="F43" s="3" t="s">
        <v>23</v>
      </c>
      <c r="G43" s="58" t="s">
        <v>65</v>
      </c>
      <c r="H43" s="10"/>
      <c r="I43" s="3" t="s">
        <v>24</v>
      </c>
      <c r="J43" s="11">
        <v>75700</v>
      </c>
      <c r="K43" s="5"/>
      <c r="L43" s="17">
        <v>19500</v>
      </c>
    </row>
    <row r="44" spans="1:12" ht="46" x14ac:dyDescent="0.35">
      <c r="A44" s="92"/>
      <c r="B44" s="60" t="s">
        <v>106</v>
      </c>
      <c r="C44" s="58" t="s">
        <v>70</v>
      </c>
      <c r="D44" s="3"/>
      <c r="E44" s="3" t="s">
        <v>23</v>
      </c>
      <c r="F44" s="3" t="s">
        <v>23</v>
      </c>
      <c r="G44" s="58" t="s">
        <v>65</v>
      </c>
      <c r="H44" s="10"/>
      <c r="I44" s="3" t="s">
        <v>24</v>
      </c>
      <c r="J44" s="11"/>
      <c r="K44" s="5"/>
      <c r="L44" s="17">
        <v>376410.26</v>
      </c>
    </row>
    <row r="45" spans="1:12" ht="34.5" x14ac:dyDescent="0.35">
      <c r="A45" s="92"/>
      <c r="B45" s="61" t="s">
        <v>107</v>
      </c>
      <c r="C45" s="61"/>
      <c r="D45" s="3"/>
      <c r="E45" s="3" t="s">
        <v>23</v>
      </c>
      <c r="F45" s="3" t="s">
        <v>23</v>
      </c>
      <c r="G45" s="58" t="s">
        <v>65</v>
      </c>
      <c r="H45" s="10"/>
      <c r="I45" s="3" t="s">
        <v>24</v>
      </c>
      <c r="J45" s="11">
        <v>72400</v>
      </c>
      <c r="K45" s="5"/>
      <c r="L45" s="17">
        <v>0</v>
      </c>
    </row>
    <row r="46" spans="1:12" x14ac:dyDescent="0.35">
      <c r="A46" s="93"/>
      <c r="B46" s="97" t="s">
        <v>71</v>
      </c>
      <c r="C46" s="98"/>
      <c r="D46" s="99"/>
      <c r="E46" s="99"/>
      <c r="F46" s="99"/>
      <c r="G46" s="98"/>
      <c r="H46" s="99"/>
      <c r="I46" s="99"/>
      <c r="J46" s="99"/>
      <c r="K46" s="100"/>
      <c r="L46" s="76">
        <f>SUM(L39:L45)</f>
        <v>535813.73</v>
      </c>
    </row>
    <row r="47" spans="1:12" ht="69" x14ac:dyDescent="0.35">
      <c r="A47" s="89" t="s">
        <v>120</v>
      </c>
      <c r="B47" s="101" t="s">
        <v>108</v>
      </c>
      <c r="C47" s="62" t="s">
        <v>72</v>
      </c>
      <c r="D47" s="3"/>
      <c r="E47" s="3" t="s">
        <v>23</v>
      </c>
      <c r="F47" s="3" t="s">
        <v>23</v>
      </c>
      <c r="G47" s="58" t="s">
        <v>0</v>
      </c>
      <c r="H47" s="23"/>
      <c r="I47" s="3" t="s">
        <v>24</v>
      </c>
      <c r="J47" s="11">
        <v>71200</v>
      </c>
      <c r="K47" s="5"/>
      <c r="L47" s="17">
        <v>37019</v>
      </c>
    </row>
    <row r="48" spans="1:12" ht="23" x14ac:dyDescent="0.35">
      <c r="A48" s="90"/>
      <c r="B48" s="102"/>
      <c r="C48" s="63" t="s">
        <v>73</v>
      </c>
      <c r="D48" s="3"/>
      <c r="E48" s="3" t="s">
        <v>23</v>
      </c>
      <c r="F48" s="3" t="s">
        <v>23</v>
      </c>
      <c r="G48" s="58" t="s">
        <v>0</v>
      </c>
      <c r="H48" s="23"/>
      <c r="I48" s="3" t="s">
        <v>24</v>
      </c>
      <c r="J48" s="11">
        <v>72200</v>
      </c>
      <c r="K48" s="5"/>
      <c r="L48" s="17">
        <v>289000</v>
      </c>
    </row>
    <row r="49" spans="1:12" ht="69" x14ac:dyDescent="0.35">
      <c r="A49" s="90"/>
      <c r="B49" s="64" t="s">
        <v>109</v>
      </c>
      <c r="C49" s="63" t="s">
        <v>74</v>
      </c>
      <c r="D49" s="3"/>
      <c r="E49" s="3" t="s">
        <v>23</v>
      </c>
      <c r="F49" s="3" t="s">
        <v>23</v>
      </c>
      <c r="G49" s="58" t="s">
        <v>0</v>
      </c>
      <c r="H49" s="23"/>
      <c r="I49" s="3" t="s">
        <v>24</v>
      </c>
      <c r="J49" s="11">
        <v>75700</v>
      </c>
      <c r="K49" s="5"/>
      <c r="L49" s="24">
        <v>29882</v>
      </c>
    </row>
    <row r="50" spans="1:12" ht="46" x14ac:dyDescent="0.35">
      <c r="A50" s="90"/>
      <c r="B50" s="103" t="s">
        <v>75</v>
      </c>
      <c r="C50" s="63" t="s">
        <v>76</v>
      </c>
      <c r="D50" s="3"/>
      <c r="E50" s="3" t="s">
        <v>23</v>
      </c>
      <c r="F50" s="3" t="s">
        <v>23</v>
      </c>
      <c r="G50" s="58" t="s">
        <v>65</v>
      </c>
      <c r="H50" s="23"/>
      <c r="I50" s="3" t="s">
        <v>24</v>
      </c>
      <c r="J50" s="11" t="s">
        <v>55</v>
      </c>
      <c r="K50" s="5"/>
      <c r="L50" s="17">
        <v>247500</v>
      </c>
    </row>
    <row r="51" spans="1:12" ht="23" x14ac:dyDescent="0.35">
      <c r="A51" s="90"/>
      <c r="B51" s="104"/>
      <c r="C51" s="63" t="s">
        <v>77</v>
      </c>
      <c r="D51" s="3"/>
      <c r="E51" s="3" t="s">
        <v>23</v>
      </c>
      <c r="F51" s="3" t="s">
        <v>23</v>
      </c>
      <c r="G51" s="58" t="s">
        <v>65</v>
      </c>
      <c r="H51" s="23"/>
      <c r="I51" s="3" t="s">
        <v>24</v>
      </c>
      <c r="J51" s="11">
        <v>71300</v>
      </c>
      <c r="K51" s="5"/>
      <c r="L51" s="17">
        <v>23157.84</v>
      </c>
    </row>
    <row r="52" spans="1:12" ht="46" x14ac:dyDescent="0.35">
      <c r="A52" s="90"/>
      <c r="B52" s="25" t="s">
        <v>78</v>
      </c>
      <c r="C52" s="63" t="s">
        <v>79</v>
      </c>
      <c r="D52" s="26"/>
      <c r="E52" s="26" t="s">
        <v>23</v>
      </c>
      <c r="F52" s="3" t="s">
        <v>23</v>
      </c>
      <c r="G52" s="58" t="s">
        <v>65</v>
      </c>
      <c r="H52" s="27"/>
      <c r="I52" s="3" t="s">
        <v>24</v>
      </c>
      <c r="J52" s="11">
        <v>75700</v>
      </c>
      <c r="K52" s="28"/>
      <c r="L52" s="29">
        <v>9157.84</v>
      </c>
    </row>
    <row r="53" spans="1:12" ht="34.5" x14ac:dyDescent="0.35">
      <c r="A53" s="90"/>
      <c r="B53" s="65" t="s">
        <v>110</v>
      </c>
      <c r="C53" s="66"/>
      <c r="D53" s="3"/>
      <c r="E53" s="3" t="s">
        <v>28</v>
      </c>
      <c r="F53" s="3" t="s">
        <v>23</v>
      </c>
      <c r="G53" s="58" t="s">
        <v>65</v>
      </c>
      <c r="H53" s="23"/>
      <c r="I53" s="3" t="s">
        <v>24</v>
      </c>
      <c r="J53" s="11">
        <v>72400</v>
      </c>
      <c r="K53" s="5"/>
      <c r="L53" s="17">
        <v>0</v>
      </c>
    </row>
    <row r="54" spans="1:12" x14ac:dyDescent="0.35">
      <c r="A54" s="90"/>
      <c r="B54" s="82" t="s">
        <v>80</v>
      </c>
      <c r="C54" s="83"/>
      <c r="D54" s="84"/>
      <c r="E54" s="84"/>
      <c r="F54" s="84"/>
      <c r="G54" s="85"/>
      <c r="H54" s="86"/>
      <c r="I54" s="86"/>
      <c r="J54" s="86"/>
      <c r="K54" s="87"/>
      <c r="L54" s="88">
        <f>SUM(L47:L53)</f>
        <v>635716.67999999993</v>
      </c>
    </row>
    <row r="55" spans="1:12" ht="57.5" x14ac:dyDescent="0.35">
      <c r="A55" s="89" t="s">
        <v>121</v>
      </c>
      <c r="B55" s="30" t="s">
        <v>81</v>
      </c>
      <c r="C55" s="63" t="s">
        <v>82</v>
      </c>
      <c r="D55" s="3"/>
      <c r="E55" s="3" t="s">
        <v>23</v>
      </c>
      <c r="F55" s="3" t="s">
        <v>23</v>
      </c>
      <c r="G55" s="58" t="s">
        <v>1</v>
      </c>
      <c r="H55" s="23"/>
      <c r="I55" s="3" t="s">
        <v>24</v>
      </c>
      <c r="J55" s="11">
        <v>72600</v>
      </c>
      <c r="K55" s="5"/>
      <c r="L55" s="17">
        <v>111892</v>
      </c>
    </row>
    <row r="56" spans="1:12" ht="34.5" x14ac:dyDescent="0.35">
      <c r="A56" s="90"/>
      <c r="B56" s="64" t="s">
        <v>111</v>
      </c>
      <c r="C56" s="63" t="s">
        <v>83</v>
      </c>
      <c r="D56" s="3"/>
      <c r="E56" s="3" t="s">
        <v>23</v>
      </c>
      <c r="F56" s="3" t="s">
        <v>23</v>
      </c>
      <c r="G56" s="58" t="s">
        <v>1</v>
      </c>
      <c r="H56" s="23"/>
      <c r="I56" s="3" t="s">
        <v>24</v>
      </c>
      <c r="J56" s="11">
        <v>72600</v>
      </c>
      <c r="K56" s="5"/>
      <c r="L56" s="17">
        <v>163765</v>
      </c>
    </row>
    <row r="57" spans="1:12" ht="126.5" x14ac:dyDescent="0.35">
      <c r="A57" s="90"/>
      <c r="B57" s="31" t="s">
        <v>84</v>
      </c>
      <c r="C57" s="62"/>
      <c r="D57" s="3"/>
      <c r="E57" s="3" t="s">
        <v>23</v>
      </c>
      <c r="F57" s="3" t="s">
        <v>23</v>
      </c>
      <c r="G57" s="58" t="s">
        <v>1</v>
      </c>
      <c r="H57" s="23"/>
      <c r="I57" s="3" t="s">
        <v>24</v>
      </c>
      <c r="J57" s="11"/>
      <c r="K57" s="5"/>
      <c r="L57" s="17">
        <v>0</v>
      </c>
    </row>
    <row r="58" spans="1:12" ht="34.5" x14ac:dyDescent="0.35">
      <c r="A58" s="90"/>
      <c r="B58" s="65" t="s">
        <v>112</v>
      </c>
      <c r="C58" s="63"/>
      <c r="D58" s="26"/>
      <c r="E58" s="26" t="s">
        <v>23</v>
      </c>
      <c r="F58" s="26"/>
      <c r="G58" s="58" t="s">
        <v>1</v>
      </c>
      <c r="H58" s="27"/>
      <c r="I58" s="3" t="s">
        <v>24</v>
      </c>
      <c r="J58" s="11">
        <v>72400</v>
      </c>
      <c r="K58" s="28"/>
      <c r="L58" s="17">
        <v>0</v>
      </c>
    </row>
    <row r="59" spans="1:12" x14ac:dyDescent="0.35">
      <c r="A59" s="90"/>
      <c r="B59" s="70" t="s">
        <v>122</v>
      </c>
      <c r="C59" s="77"/>
      <c r="D59" s="78"/>
      <c r="E59" s="78"/>
      <c r="F59" s="78"/>
      <c r="G59" s="79"/>
      <c r="H59" s="71"/>
      <c r="I59" s="71"/>
      <c r="J59" s="71"/>
      <c r="K59" s="72"/>
      <c r="L59" s="76">
        <f>SUM(L55:L58)</f>
        <v>275657</v>
      </c>
    </row>
    <row r="60" spans="1:12" x14ac:dyDescent="0.35">
      <c r="A60" s="32"/>
      <c r="B60" s="33" t="s">
        <v>85</v>
      </c>
      <c r="C60" s="33"/>
      <c r="D60" s="34"/>
      <c r="E60" s="34"/>
      <c r="F60" s="34"/>
      <c r="G60" s="67"/>
      <c r="H60" s="35"/>
      <c r="I60" s="36"/>
      <c r="J60" s="36"/>
      <c r="K60" s="33"/>
      <c r="L60" s="20"/>
    </row>
    <row r="61" spans="1:12" ht="23" x14ac:dyDescent="0.35">
      <c r="A61" s="37"/>
      <c r="B61" s="33"/>
      <c r="C61" s="38" t="s">
        <v>86</v>
      </c>
      <c r="D61" s="3" t="s">
        <v>23</v>
      </c>
      <c r="E61" s="3" t="s">
        <v>23</v>
      </c>
      <c r="F61" s="3" t="s">
        <v>23</v>
      </c>
      <c r="G61" s="11" t="s">
        <v>1</v>
      </c>
      <c r="H61" s="35"/>
      <c r="I61" s="3" t="s">
        <v>24</v>
      </c>
      <c r="J61" s="39">
        <v>61300</v>
      </c>
      <c r="K61" s="40" t="s">
        <v>87</v>
      </c>
      <c r="L61" s="17">
        <v>584609</v>
      </c>
    </row>
    <row r="62" spans="1:12" ht="46" x14ac:dyDescent="0.35">
      <c r="A62" s="37"/>
      <c r="B62" s="33"/>
      <c r="C62" s="41" t="s">
        <v>88</v>
      </c>
      <c r="D62" s="3" t="s">
        <v>23</v>
      </c>
      <c r="E62" s="3" t="s">
        <v>23</v>
      </c>
      <c r="F62" s="3" t="s">
        <v>23</v>
      </c>
      <c r="G62" s="11" t="s">
        <v>1</v>
      </c>
      <c r="H62" s="35"/>
      <c r="I62" s="3" t="s">
        <v>24</v>
      </c>
      <c r="J62" s="39">
        <v>71400</v>
      </c>
      <c r="K62" s="40" t="s">
        <v>89</v>
      </c>
      <c r="L62" s="17">
        <v>405515.2</v>
      </c>
    </row>
    <row r="63" spans="1:12" x14ac:dyDescent="0.35">
      <c r="A63" s="37"/>
      <c r="B63" s="33"/>
      <c r="C63" s="42" t="s">
        <v>90</v>
      </c>
      <c r="D63" s="3"/>
      <c r="E63" s="3"/>
      <c r="F63" s="3"/>
      <c r="G63" s="11"/>
      <c r="H63" s="35"/>
      <c r="I63" s="3"/>
      <c r="J63" s="39">
        <v>71600</v>
      </c>
      <c r="K63" s="40"/>
      <c r="L63" s="17">
        <v>27378</v>
      </c>
    </row>
    <row r="64" spans="1:12" x14ac:dyDescent="0.35">
      <c r="A64" s="37"/>
      <c r="B64" s="33"/>
      <c r="C64" s="42" t="s">
        <v>91</v>
      </c>
      <c r="D64" s="3" t="s">
        <v>23</v>
      </c>
      <c r="E64" s="3" t="s">
        <v>23</v>
      </c>
      <c r="F64" s="3" t="s">
        <v>23</v>
      </c>
      <c r="G64" s="11" t="s">
        <v>1</v>
      </c>
      <c r="H64" s="35"/>
      <c r="I64" s="3" t="s">
        <v>24</v>
      </c>
      <c r="J64" s="39">
        <v>71600</v>
      </c>
      <c r="K64" s="40"/>
      <c r="L64" s="17">
        <v>15515.02</v>
      </c>
    </row>
    <row r="65" spans="1:12" x14ac:dyDescent="0.35">
      <c r="A65" s="37"/>
      <c r="B65" s="33"/>
      <c r="C65" s="38" t="s">
        <v>92</v>
      </c>
      <c r="D65" s="3" t="s">
        <v>23</v>
      </c>
      <c r="E65" s="3" t="s">
        <v>23</v>
      </c>
      <c r="F65" s="3" t="s">
        <v>23</v>
      </c>
      <c r="G65" s="11" t="s">
        <v>1</v>
      </c>
      <c r="H65" s="35"/>
      <c r="I65" s="3" t="s">
        <v>24</v>
      </c>
      <c r="J65" s="39">
        <v>72200</v>
      </c>
      <c r="K65" s="40"/>
      <c r="L65" s="17">
        <v>79015</v>
      </c>
    </row>
    <row r="66" spans="1:12" x14ac:dyDescent="0.35">
      <c r="A66" s="37"/>
      <c r="B66" s="33"/>
      <c r="C66" s="43" t="s">
        <v>93</v>
      </c>
      <c r="D66" s="3" t="s">
        <v>23</v>
      </c>
      <c r="E66" s="3" t="s">
        <v>23</v>
      </c>
      <c r="F66" s="3" t="s">
        <v>23</v>
      </c>
      <c r="G66" s="11" t="s">
        <v>1</v>
      </c>
      <c r="H66" s="35"/>
      <c r="I66" s="3" t="s">
        <v>24</v>
      </c>
      <c r="J66" s="39">
        <v>73100</v>
      </c>
      <c r="K66" s="40"/>
      <c r="L66" s="17">
        <v>68948</v>
      </c>
    </row>
    <row r="67" spans="1:12" x14ac:dyDescent="0.35">
      <c r="A67" s="37"/>
      <c r="B67" s="33"/>
      <c r="C67" s="41" t="s">
        <v>94</v>
      </c>
      <c r="D67" s="3" t="s">
        <v>23</v>
      </c>
      <c r="E67" s="3" t="s">
        <v>23</v>
      </c>
      <c r="F67" s="3" t="s">
        <v>23</v>
      </c>
      <c r="G67" s="11" t="s">
        <v>1</v>
      </c>
      <c r="H67" s="35"/>
      <c r="I67" s="3" t="s">
        <v>24</v>
      </c>
      <c r="J67" s="11">
        <v>72400</v>
      </c>
      <c r="K67" s="5"/>
      <c r="L67" s="17">
        <v>245179</v>
      </c>
    </row>
    <row r="68" spans="1:12" x14ac:dyDescent="0.35">
      <c r="A68" s="37"/>
      <c r="B68" s="13"/>
      <c r="C68" s="13"/>
      <c r="D68" s="3"/>
      <c r="E68" s="3"/>
      <c r="F68" s="3"/>
      <c r="G68" s="11"/>
      <c r="H68" s="44"/>
      <c r="I68" s="3"/>
      <c r="J68" s="3"/>
      <c r="K68" s="5"/>
      <c r="L68" s="17"/>
    </row>
    <row r="69" spans="1:12" x14ac:dyDescent="0.35">
      <c r="A69" s="37"/>
      <c r="B69" s="33"/>
      <c r="C69" s="13" t="s">
        <v>95</v>
      </c>
      <c r="D69" s="3" t="s">
        <v>23</v>
      </c>
      <c r="E69" s="3" t="s">
        <v>23</v>
      </c>
      <c r="F69" s="3" t="s">
        <v>23</v>
      </c>
      <c r="G69" s="11" t="s">
        <v>1</v>
      </c>
      <c r="H69" s="35"/>
      <c r="I69" s="3" t="s">
        <v>24</v>
      </c>
      <c r="J69" s="36"/>
      <c r="K69" s="33"/>
      <c r="L69" s="17">
        <v>422360</v>
      </c>
    </row>
    <row r="70" spans="1:12" x14ac:dyDescent="0.35">
      <c r="A70" s="45"/>
      <c r="B70" s="70" t="s">
        <v>96</v>
      </c>
      <c r="C70" s="71"/>
      <c r="D70" s="71"/>
      <c r="E70" s="71"/>
      <c r="F70" s="71"/>
      <c r="G70" s="71"/>
      <c r="H70" s="71"/>
      <c r="I70" s="71"/>
      <c r="J70" s="71"/>
      <c r="K70" s="72"/>
      <c r="L70" s="73">
        <f>SUM(L61:L69)</f>
        <v>1848519.22</v>
      </c>
    </row>
    <row r="71" spans="1:12" x14ac:dyDescent="0.35">
      <c r="A71" s="68"/>
      <c r="B71" s="74"/>
      <c r="C71" s="74"/>
      <c r="D71" s="74"/>
      <c r="E71" s="74"/>
      <c r="F71" s="74"/>
      <c r="G71" s="74"/>
      <c r="H71" s="74"/>
      <c r="I71" s="74"/>
      <c r="J71" s="74"/>
      <c r="K71" s="75"/>
      <c r="L71" s="76">
        <f>L22+L32+L38+L46+L54+L70</f>
        <v>6211699.6200000001</v>
      </c>
    </row>
  </sheetData>
  <mergeCells count="34">
    <mergeCell ref="A2:L2"/>
    <mergeCell ref="A3:L3"/>
    <mergeCell ref="A4:L4"/>
    <mergeCell ref="A5:L5"/>
    <mergeCell ref="A6:A8"/>
    <mergeCell ref="B6:C7"/>
    <mergeCell ref="D6:G6"/>
    <mergeCell ref="H6:L6"/>
    <mergeCell ref="D7:F7"/>
    <mergeCell ref="G7:G8"/>
    <mergeCell ref="H7:I7"/>
    <mergeCell ref="L7:L8"/>
    <mergeCell ref="A9:A22"/>
    <mergeCell ref="B10:B11"/>
    <mergeCell ref="B12:B13"/>
    <mergeCell ref="B14:B15"/>
    <mergeCell ref="B16:B17"/>
    <mergeCell ref="B18:B19"/>
    <mergeCell ref="B20:B21"/>
    <mergeCell ref="B22:K22"/>
    <mergeCell ref="A23:A32"/>
    <mergeCell ref="B24:B25"/>
    <mergeCell ref="B28:B30"/>
    <mergeCell ref="B32:K32"/>
    <mergeCell ref="A33:A38"/>
    <mergeCell ref="B33:B34"/>
    <mergeCell ref="B38:K38"/>
    <mergeCell ref="A55:A59"/>
    <mergeCell ref="A39:A46"/>
    <mergeCell ref="B40:B42"/>
    <mergeCell ref="B46:K46"/>
    <mergeCell ref="A47:A54"/>
    <mergeCell ref="B47:B48"/>
    <mergeCell ref="B50:B51"/>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8e6c43a-9e99-4bdd-9574-a0fa4ea3b61e" ContentTypeId="0x010100F075C04BA242A84ABD3293E3AD35CDA4"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PublishedDate xmlns="f1161f5b-24a3-4c2d-bc81-44cb9325e8ee">2020-07-10T10:00:00+00:00</UNDPPublishedDate>
    <UNDPCountryTaxHTField0 xmlns="1ed4137b-41b2-488b-8250-6d369ec27664">
      <Terms xmlns="http://schemas.microsoft.com/office/infopath/2007/PartnerControls">
        <TermInfo xmlns="http://schemas.microsoft.com/office/infopath/2007/PartnerControls">
          <TermName xmlns="http://schemas.microsoft.com/office/infopath/2007/PartnerControls">Countries</TermName>
          <TermId xmlns="http://schemas.microsoft.com/office/infopath/2007/PartnerControls">2f9ec5a1-3eec-45d6-8645-ed5d87180aba</TermId>
        </TermInfo>
      </Terms>
    </UNDPCountryTaxHTField0>
    <UndpOUCode xmlns="1ed4137b-41b2-488b-8250-6d369ec27664">BDI</UndpOUCode>
    <PDC_x0020_Document_x0020_Category xmlns="f1161f5b-24a3-4c2d-bc81-44cb9325e8ee">Project</PDC_x0020_Document_x0020_Category>
    <UNDPSummary xmlns="f1161f5b-24a3-4c2d-bc81-44cb9325e8ee"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TermInfo xmlns="http://schemas.microsoft.com/office/infopath/2007/PartnerControls">
          <TermName xmlns="http://schemas.microsoft.com/office/infopath/2007/PartnerControls">Environment and Energy</TermName>
          <TermId xmlns="http://schemas.microsoft.com/office/infopath/2007/PartnerControls">507850c5-118d-4c78-99b1-c760df552b10</TermId>
        </TermInfo>
      </Terms>
    </UNDPFocusAreasTaxHTField0>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Annual/Multi-Year Workplan</TermName>
          <TermId xmlns="http://schemas.microsoft.com/office/infopath/2007/PartnerControls">32cd623a-3734-435b-a6ba-7b0d4a2fa8e7</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_Publisher xmlns="http://schemas.microsoft.com/sharepoint/v3/fields" xsi:nil="true"/>
    <UNDPPOPPFunctionalArea xmlns="f1161f5b-24a3-4c2d-bc81-44cb9325e8ee">Programme and Project</UNDPPOPPFunctionalArea>
    <Document_x0020_Coverage_x0020_Period_x0020_Start_x0020_Date xmlns="f1161f5b-24a3-4c2d-bc81-44cb9325e8ee">2020-01-01T05:00:00+00:00</Document_x0020_Coverage_x0020_Period_x0020_Start_x0020_Date>
    <Document_x0020_Coverage_x0020_Period_x0020_End_x0020_Date xmlns="f1161f5b-24a3-4c2d-bc81-44cb9325e8ee">2022-12-31T05:00:00+00:00</Document_x0020_Coverage_x0020_Period_x0020_End_x0020_Date>
    <Project_x0020_Number xmlns="f1161f5b-24a3-4c2d-bc81-44cb9325e8ee" xsi:nil="true"/>
    <Project_x0020_Manager xmlns="f1161f5b-24a3-4c2d-bc81-44cb9325e8ee" xsi:nil="true"/>
    <TaxCatchAll xmlns="1ed4137b-41b2-488b-8250-6d369ec27664">
      <Value>763</Value>
      <Value>233</Value>
      <Value>1183</Value>
      <Value>1114</Value>
      <Value>1113</Value>
      <Value>296</Value>
    </TaxCatchAll>
    <c4e2ab2cc9354bbf9064eeb465a566ea xmlns="1ed4137b-41b2-488b-8250-6d369ec27664">
      <Terms xmlns="http://schemas.microsoft.com/office/infopath/2007/PartnerControls"/>
    </c4e2ab2cc9354bbf9064eeb465a566ea>
    <UndpProjectNo xmlns="1ed4137b-41b2-488b-8250-6d369ec27664">00124212</UndpProjectNo>
    <UndpDocStatus xmlns="1ed4137b-41b2-488b-8250-6d369ec27664">Final</UndpDocStatus>
    <Outcome1 xmlns="f1161f5b-24a3-4c2d-bc81-44cb9325e8ee">00119240</Outcome1>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French</TermName>
          <TermId xmlns="http://schemas.microsoft.com/office/infopath/2007/PartnerControls">946783f8-cd0b-41e2-848e-7777f631248e</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BDI</TermName>
          <TermId xmlns="http://schemas.microsoft.com/office/infopath/2007/PartnerControls">f9feb202-df34-4b8a-8dc4-5a622eda4141</TermId>
        </TermInfo>
      </Terms>
    </gc6531b704974d528487414686b72f6f>
    <_dlc_DocId xmlns="f1161f5b-24a3-4c2d-bc81-44cb9325e8ee">ATLASPDC-4-121232</_dlc_DocId>
    <_dlc_DocIdUrl xmlns="f1161f5b-24a3-4c2d-bc81-44cb9325e8ee">
      <Url>https://info.undp.org/docs/pdc/_layouts/DocIdRedir.aspx?ID=ATLASPDC-4-121232</Url>
      <Description>ATLASPDC-4-121232</Description>
    </_dlc_DocIdUrl>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Props1.xml><?xml version="1.0" encoding="utf-8"?>
<ds:datastoreItem xmlns:ds="http://schemas.openxmlformats.org/officeDocument/2006/customXml" ds:itemID="{2F43F000-82F1-4FF9-BFC0-0823C343967D}"/>
</file>

<file path=customXml/itemProps2.xml><?xml version="1.0" encoding="utf-8"?>
<ds:datastoreItem xmlns:ds="http://schemas.openxmlformats.org/officeDocument/2006/customXml" ds:itemID="{5BB31BDC-017A-41D7-B9B4-BB33040AD7C8}"/>
</file>

<file path=customXml/itemProps3.xml><?xml version="1.0" encoding="utf-8"?>
<ds:datastoreItem xmlns:ds="http://schemas.openxmlformats.org/officeDocument/2006/customXml" ds:itemID="{0AFE78C4-AC07-4B1C-B617-3D03DB54A065}"/>
</file>

<file path=customXml/itemProps4.xml><?xml version="1.0" encoding="utf-8"?>
<ds:datastoreItem xmlns:ds="http://schemas.openxmlformats.org/officeDocument/2006/customXml" ds:itemID="{F96F5718-AC1F-463B-871D-D37EEA62F47B}"/>
</file>

<file path=customXml/itemProps5.xml><?xml version="1.0" encoding="utf-8"?>
<ds:datastoreItem xmlns:ds="http://schemas.openxmlformats.org/officeDocument/2006/customXml" ds:itemID="{C7E39B79-7ECD-4CD5-AE36-FB0A8B82CA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Feuil3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PTA</dc:title>
  <dc:subject/>
  <dc:creator>Ange </dc:creator>
  <cp:lastModifiedBy>Ange</cp:lastModifiedBy>
  <dcterms:created xsi:type="dcterms:W3CDTF">2020-05-02T04:51:12Z</dcterms:created>
  <dcterms:modified xsi:type="dcterms:W3CDTF">2020-06-03T08:03:51Z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UNDPCountry">
    <vt:lpwstr>1114;#Countries|2f9ec5a1-3eec-45d6-8645-ed5d87180aba</vt:lpwstr>
  </property>
  <property fmtid="{D5CDD505-2E9C-101B-9397-08002B2CF9AE}" pid="4" name="UndpDocTypeMM">
    <vt:lpwstr/>
  </property>
  <property fmtid="{D5CDD505-2E9C-101B-9397-08002B2CF9AE}" pid="5" name="UNDPDocumentCategory">
    <vt:lpwstr/>
  </property>
  <property fmtid="{D5CDD505-2E9C-101B-9397-08002B2CF9AE}" pid="6" name="UN Languages">
    <vt:lpwstr>233;#French|946783f8-cd0b-41e2-848e-7777f631248e</vt:lpwstr>
  </property>
  <property fmtid="{D5CDD505-2E9C-101B-9397-08002B2CF9AE}" pid="7" name="Operating Unit0">
    <vt:lpwstr>1183;#BDI|f9feb202-df34-4b8a-8dc4-5a622eda4141</vt:lpwstr>
  </property>
  <property fmtid="{D5CDD505-2E9C-101B-9397-08002B2CF9AE}" pid="8" name="Atlas Document Status">
    <vt:lpwstr>763;#Draft|121d40a5-e62e-4d42-82e4-d6d12003de0a</vt:lpwstr>
  </property>
  <property fmtid="{D5CDD505-2E9C-101B-9397-08002B2CF9AE}" pid="9" name="Atlas Document Type">
    <vt:lpwstr>1113;#Annual/Multi-Year Workplan|32cd623a-3734-435b-a6ba-7b0d4a2fa8e7</vt:lpwstr>
  </property>
  <property fmtid="{D5CDD505-2E9C-101B-9397-08002B2CF9AE}" pid="10" name="eRegFilingCodeMM">
    <vt:lpwstr/>
  </property>
  <property fmtid="{D5CDD505-2E9C-101B-9397-08002B2CF9AE}" pid="11" name="UndpUnitMM">
    <vt:lpwstr/>
  </property>
  <property fmtid="{D5CDD505-2E9C-101B-9397-08002B2CF9AE}" pid="12" name="UNDPFocusAreas">
    <vt:lpwstr>296;#Environment and Energy|507850c5-118d-4c78-99b1-c760df552b10</vt:lpwstr>
  </property>
  <property fmtid="{D5CDD505-2E9C-101B-9397-08002B2CF9AE}" pid="13" name="_dlc_DocIdItemGuid">
    <vt:lpwstr>23f4adcf-eba7-499e-bb2f-e441005de80b</vt:lpwstr>
  </property>
  <property fmtid="{D5CDD505-2E9C-101B-9397-08002B2CF9AE}" pid="14" name="URL">
    <vt:lpwstr/>
  </property>
  <property fmtid="{D5CDD505-2E9C-101B-9397-08002B2CF9AE}" pid="15" name="DocumentSetDescription">
    <vt:lpwstr/>
  </property>
  <property fmtid="{D5CDD505-2E9C-101B-9397-08002B2CF9AE}" pid="16" name="UnitTaxHTField0">
    <vt:lpwstr/>
  </property>
  <property fmtid="{D5CDD505-2E9C-101B-9397-08002B2CF9AE}" pid="17" name="Unit">
    <vt:lpwstr/>
  </property>
</Properties>
</file>